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ibrary docs\"/>
    </mc:Choice>
  </mc:AlternateContent>
  <xr:revisionPtr revIDLastSave="0" documentId="8_{8D05C5CE-D758-472D-ACF1-16745C6F34A1}" xr6:coauthVersionLast="36" xr6:coauthVersionMax="36" xr10:uidLastSave="{00000000-0000-0000-0000-000000000000}"/>
  <bookViews>
    <workbookView xWindow="0" yWindow="0" windowWidth="23040" windowHeight="9060" tabRatio="932" xr2:uid="{00000000-000D-0000-FFFF-FFFF00000000}"/>
  </bookViews>
  <sheets>
    <sheet name="smoking trends" sheetId="6" r:id="rId1"/>
    <sheet name="number of cigarettes smoked" sheetId="9" r:id="rId2"/>
    <sheet name="smoking prevalence pre 2010-11" sheetId="1" r:id="rId3"/>
    <sheet name="electronic cigarettes" sheetId="7" r:id="rId4"/>
    <sheet name="smoking in the home &amp; cars" sheetId="2" r:id="rId5"/>
    <sheet name="attempts to stop smoking" sheetId="3" r:id="rId6"/>
    <sheet name="knowledge-attitudes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94" i="7" l="1"/>
  <c r="R94" i="7"/>
  <c r="T93" i="7"/>
  <c r="R93" i="7"/>
  <c r="T92" i="7"/>
  <c r="R92" i="7"/>
  <c r="T91" i="7"/>
  <c r="R91" i="7"/>
  <c r="T90" i="7"/>
  <c r="R90" i="7"/>
  <c r="T89" i="7"/>
  <c r="R89" i="7"/>
  <c r="T80" i="7"/>
  <c r="R80" i="7"/>
  <c r="T79" i="7"/>
  <c r="R79" i="7"/>
  <c r="T78" i="7"/>
  <c r="R78" i="7"/>
  <c r="T77" i="7"/>
  <c r="R77" i="7"/>
  <c r="T76" i="7"/>
  <c r="R76" i="7"/>
  <c r="T75" i="7"/>
  <c r="R75" i="7"/>
  <c r="T68" i="7"/>
  <c r="R68" i="7"/>
  <c r="T67" i="7"/>
  <c r="T66" i="7"/>
  <c r="R66" i="7"/>
  <c r="T65" i="7"/>
  <c r="R65" i="7"/>
  <c r="T64" i="7"/>
  <c r="R64" i="7"/>
  <c r="T63" i="7"/>
  <c r="R63" i="7"/>
  <c r="T62" i="7"/>
  <c r="R62" i="7"/>
  <c r="T61" i="7"/>
  <c r="R61" i="7"/>
  <c r="T57" i="7"/>
  <c r="R57" i="7"/>
  <c r="T56" i="7"/>
  <c r="T55" i="7"/>
  <c r="R55" i="7"/>
  <c r="T54" i="7"/>
  <c r="R54" i="7"/>
  <c r="T53" i="7"/>
  <c r="R53" i="7"/>
  <c r="T52" i="7"/>
  <c r="R52" i="7"/>
  <c r="T51" i="7"/>
  <c r="R51" i="7"/>
  <c r="T50" i="7"/>
  <c r="R50" i="7"/>
  <c r="T45" i="7"/>
  <c r="R45" i="7"/>
  <c r="T44" i="7"/>
  <c r="R44" i="7"/>
  <c r="T43" i="7"/>
  <c r="R43" i="7"/>
  <c r="T42" i="7"/>
  <c r="R42" i="7"/>
  <c r="T41" i="7"/>
  <c r="R41" i="7"/>
  <c r="T40" i="7"/>
  <c r="R40" i="7"/>
  <c r="T39" i="7"/>
  <c r="R39" i="7"/>
  <c r="T38" i="7"/>
  <c r="R38" i="7"/>
  <c r="O29" i="7"/>
  <c r="M29" i="7"/>
  <c r="O28" i="7"/>
  <c r="M28" i="7"/>
  <c r="O27" i="7"/>
  <c r="M27" i="7"/>
  <c r="O26" i="7"/>
  <c r="M26" i="7"/>
  <c r="O21" i="7"/>
  <c r="M21" i="7"/>
  <c r="O20" i="7"/>
  <c r="M20" i="7"/>
  <c r="O19" i="7"/>
  <c r="M19" i="7"/>
  <c r="O18" i="7"/>
  <c r="M18" i="7"/>
  <c r="O12" i="7"/>
  <c r="M12" i="7"/>
  <c r="O11" i="7"/>
  <c r="M11" i="7"/>
  <c r="O10" i="7"/>
  <c r="M10" i="7"/>
  <c r="O9" i="7"/>
  <c r="M9" i="7"/>
  <c r="T96" i="6"/>
  <c r="R96" i="6"/>
  <c r="T95" i="6"/>
  <c r="R95" i="6"/>
  <c r="T94" i="6"/>
  <c r="R94" i="6"/>
  <c r="T93" i="6"/>
  <c r="R93" i="6"/>
  <c r="T92" i="6"/>
  <c r="R92" i="6"/>
  <c r="T91" i="6"/>
  <c r="R91" i="6"/>
  <c r="T82" i="6"/>
  <c r="R82" i="6"/>
  <c r="T81" i="6"/>
  <c r="R81" i="6"/>
  <c r="T80" i="6"/>
  <c r="R80" i="6"/>
  <c r="T79" i="6"/>
  <c r="R79" i="6"/>
  <c r="T78" i="6"/>
  <c r="R78" i="6"/>
  <c r="T77" i="6"/>
  <c r="R77" i="6"/>
  <c r="T70" i="6"/>
  <c r="R70" i="6"/>
  <c r="T69" i="6"/>
  <c r="R69" i="6"/>
  <c r="T68" i="6"/>
  <c r="R68" i="6"/>
  <c r="T67" i="6"/>
  <c r="R67" i="6"/>
  <c r="T66" i="6"/>
  <c r="R66" i="6"/>
  <c r="T65" i="6"/>
  <c r="R65" i="6"/>
  <c r="T64" i="6"/>
  <c r="R64" i="6"/>
  <c r="T63" i="6"/>
  <c r="R63" i="6"/>
  <c r="T59" i="6"/>
  <c r="R59" i="6"/>
  <c r="T58" i="6"/>
  <c r="R58" i="6"/>
  <c r="T57" i="6"/>
  <c r="R57" i="6"/>
  <c r="T56" i="6"/>
  <c r="R56" i="6"/>
  <c r="T55" i="6"/>
  <c r="R55" i="6"/>
  <c r="T54" i="6"/>
  <c r="R54" i="6"/>
  <c r="T53" i="6"/>
  <c r="R53" i="6"/>
  <c r="T52" i="6"/>
  <c r="R52" i="6"/>
  <c r="T47" i="6"/>
  <c r="R47" i="6"/>
  <c r="T46" i="6"/>
  <c r="R46" i="6"/>
  <c r="T45" i="6"/>
  <c r="R45" i="6"/>
  <c r="T44" i="6"/>
  <c r="R44" i="6"/>
  <c r="T43" i="6"/>
  <c r="R43" i="6"/>
  <c r="T42" i="6"/>
  <c r="R42" i="6"/>
  <c r="T41" i="6"/>
  <c r="R41" i="6"/>
  <c r="T40" i="6"/>
  <c r="R40" i="6"/>
  <c r="N31" i="6"/>
  <c r="L31" i="6"/>
  <c r="N30" i="6"/>
  <c r="L30" i="6"/>
  <c r="N29" i="6"/>
  <c r="L29" i="6"/>
  <c r="N28" i="6"/>
  <c r="L28" i="6"/>
  <c r="N23" i="6"/>
  <c r="L23" i="6"/>
  <c r="N22" i="6"/>
  <c r="L22" i="6"/>
  <c r="N21" i="6"/>
  <c r="L21" i="6"/>
  <c r="N20" i="6"/>
  <c r="L20" i="6"/>
  <c r="N12" i="6"/>
  <c r="L12" i="6"/>
  <c r="N11" i="6"/>
  <c r="L11" i="6"/>
  <c r="N10" i="6"/>
  <c r="L10" i="6"/>
  <c r="N9" i="6"/>
  <c r="L9" i="6"/>
</calcChain>
</file>

<file path=xl/sharedStrings.xml><?xml version="1.0" encoding="utf-8"?>
<sst xmlns="http://schemas.openxmlformats.org/spreadsheetml/2006/main" count="836" uniqueCount="143">
  <si>
    <t>Persons aged 16+</t>
  </si>
  <si>
    <t>Sex and Age</t>
  </si>
  <si>
    <t>1990-91</t>
  </si>
  <si>
    <t>1992-93</t>
  </si>
  <si>
    <t>1994-95</t>
  </si>
  <si>
    <t>1996-97</t>
  </si>
  <si>
    <t>1998-99</t>
  </si>
  <si>
    <t>2000-01</t>
  </si>
  <si>
    <t>2002-03</t>
  </si>
  <si>
    <t>2004-05</t>
  </si>
  <si>
    <t>2006-07</t>
  </si>
  <si>
    <t>2007-08</t>
  </si>
  <si>
    <t>2008-09</t>
  </si>
  <si>
    <t>2009-10</t>
  </si>
  <si>
    <t>All</t>
  </si>
  <si>
    <t>16-19</t>
  </si>
  <si>
    <t>20-24</t>
  </si>
  <si>
    <t>25-34</t>
  </si>
  <si>
    <t>35-49</t>
  </si>
  <si>
    <t>50-59</t>
  </si>
  <si>
    <t>60+</t>
  </si>
  <si>
    <t xml:space="preserve">All </t>
  </si>
  <si>
    <t>Males</t>
  </si>
  <si>
    <t>[11]</t>
  </si>
  <si>
    <t>All Males</t>
  </si>
  <si>
    <t>Females</t>
  </si>
  <si>
    <t>[12]</t>
  </si>
  <si>
    <t>All Females</t>
  </si>
  <si>
    <t>2010/11</t>
  </si>
  <si>
    <t>2011/12</t>
  </si>
  <si>
    <t>[15]</t>
  </si>
  <si>
    <t>Notes:</t>
  </si>
  <si>
    <t>Where the base is 0-49, the percentages are shown in square brackets</t>
  </si>
  <si>
    <t>No, not at all</t>
  </si>
  <si>
    <t>Yes, anywhere</t>
  </si>
  <si>
    <t>Yes, but only in certain places and/or certain occasions</t>
  </si>
  <si>
    <t>%</t>
  </si>
  <si>
    <t>Smoking in the home/family cars</t>
  </si>
  <si>
    <t>Is smoking allowed in your family car or cars?</t>
  </si>
  <si>
    <t>Smoking is never allowed in any car</t>
  </si>
  <si>
    <t>Smoking is allowed sometimes or in some cars</t>
  </si>
  <si>
    <t>Smoking is allowed in all cars</t>
  </si>
  <si>
    <t>Smoking is not allowed when children are travelling in car</t>
  </si>
  <si>
    <t>Of those who have a family car</t>
  </si>
  <si>
    <t>Overall</t>
  </si>
  <si>
    <t>Male</t>
  </si>
  <si>
    <t>Female</t>
  </si>
  <si>
    <t>16-24</t>
  </si>
  <si>
    <t>35-44</t>
  </si>
  <si>
    <t>45-54</t>
  </si>
  <si>
    <t>55-64</t>
  </si>
  <si>
    <t>65-74</t>
  </si>
  <si>
    <t>75+</t>
  </si>
  <si>
    <t>Age-group</t>
  </si>
  <si>
    <t>2012/13</t>
  </si>
  <si>
    <t>2013/14</t>
  </si>
  <si>
    <t>2014/15</t>
  </si>
  <si>
    <t xml:space="preserve">Is smoking allowed in your house? </t>
  </si>
  <si>
    <t>Source: Health Survey Northern Ireland</t>
  </si>
  <si>
    <t>2015/16</t>
  </si>
  <si>
    <t>unweighted base</t>
  </si>
  <si>
    <t>I would support a ban on smoking in cars when children are present</t>
  </si>
  <si>
    <t>Agree strongly</t>
  </si>
  <si>
    <t>Agree</t>
  </si>
  <si>
    <t>Disagree</t>
  </si>
  <si>
    <t>Disagree strongly</t>
  </si>
  <si>
    <t>Total</t>
  </si>
  <si>
    <t>I would ask someone who smokes to smoke outside of my home</t>
  </si>
  <si>
    <t>Children are more at risk from passive smoking than adults</t>
  </si>
  <si>
    <t>Babies exposed to passive smoking are more at risk to cot death</t>
  </si>
  <si>
    <t>[18]</t>
  </si>
  <si>
    <t>Prevalence of cigarette smoking by sex and age-group (%)</t>
  </si>
  <si>
    <t>Have tried to stop smoking cigarettes</t>
  </si>
  <si>
    <t>Have not tried to stop smoking cigarettes</t>
  </si>
  <si>
    <t>2016/17</t>
  </si>
  <si>
    <t>Source: Continuous Household Survey 1983-2009/10, Health Survey Northern Ireland 2010/11 onwards (Please note that CHS data is not weighted whilst HSNI data has been weighted by age and sex)</t>
  </si>
  <si>
    <t>[9]</t>
  </si>
  <si>
    <t>[26]</t>
  </si>
  <si>
    <t>2017/18</t>
  </si>
  <si>
    <t>Outdoor areas commonly used by children, such as playgrounds and beaches, should be smoke free</t>
  </si>
  <si>
    <t>[19]</t>
  </si>
  <si>
    <t>[6]</t>
  </si>
  <si>
    <t>Unweighted base number</t>
  </si>
  <si>
    <t>Attempts to stop smoking</t>
  </si>
  <si>
    <t>Sex</t>
  </si>
  <si>
    <t>Don't know</t>
  </si>
  <si>
    <t>Questions not asked</t>
  </si>
  <si>
    <t>Question not asked</t>
  </si>
  <si>
    <t>Unweighted base</t>
  </si>
  <si>
    <t>Smoking</t>
  </si>
  <si>
    <t xml:space="preserve">Questions: </t>
  </si>
  <si>
    <t>Have you ever smoked a tobacco cigarette, a cigar or a pipe?</t>
  </si>
  <si>
    <t>Do you smoke cigarettes at all nowadays?</t>
  </si>
  <si>
    <t>Have you ever smoked cigarettes regularly?</t>
  </si>
  <si>
    <t>Smoking status</t>
  </si>
  <si>
    <t>95% confidence intervals</t>
  </si>
  <si>
    <t>Currently smokes cigarettes</t>
  </si>
  <si>
    <t>to</t>
  </si>
  <si>
    <t>Used to smoke cigarettes regularly</t>
  </si>
  <si>
    <t>Used to smoke but not regularly</t>
  </si>
  <si>
    <t>Never smoked</t>
  </si>
  <si>
    <t>Respondents aged 16+</t>
  </si>
  <si>
    <t>Smoking status by sex</t>
  </si>
  <si>
    <t>Cigarette smoking by age-group</t>
  </si>
  <si>
    <t>Cigarette smoking by sex and age-group</t>
  </si>
  <si>
    <t>Cigarette smoking by deprivation quintile</t>
  </si>
  <si>
    <t>Deprivation quintile</t>
  </si>
  <si>
    <t>Most deprived</t>
  </si>
  <si>
    <t>Quintile 2</t>
  </si>
  <si>
    <t>Quintile 3</t>
  </si>
  <si>
    <t>Quintile 4</t>
  </si>
  <si>
    <t>Least deprived</t>
  </si>
  <si>
    <t>Cigarette smoking by Health &amp; Social Care Trust</t>
  </si>
  <si>
    <t>HSCT</t>
  </si>
  <si>
    <t>Belfast</t>
  </si>
  <si>
    <t>Northern</t>
  </si>
  <si>
    <t>South Eastern</t>
  </si>
  <si>
    <t>Southern</t>
  </si>
  <si>
    <t>Western</t>
  </si>
  <si>
    <r>
      <rPr>
        <b/>
        <sz val="14"/>
        <color theme="0"/>
        <rFont val="Calibri"/>
        <family val="2"/>
        <scheme val="minor"/>
      </rPr>
      <t>Attitudes</t>
    </r>
    <r>
      <rPr>
        <sz val="11"/>
        <color theme="0"/>
        <rFont val="Calibri"/>
        <family val="2"/>
        <scheme val="minor"/>
      </rPr>
      <t>… Can you please tell me to what extent do you agree or disagree with each of the following statements about smoking?</t>
    </r>
  </si>
  <si>
    <r>
      <rPr>
        <b/>
        <sz val="14"/>
        <color theme="0"/>
        <rFont val="Calibri"/>
        <family val="2"/>
        <scheme val="minor"/>
      </rPr>
      <t>Knowledge</t>
    </r>
    <r>
      <rPr>
        <sz val="11"/>
        <color theme="0"/>
        <rFont val="Calibri"/>
        <family val="2"/>
        <scheme val="minor"/>
      </rPr>
      <t>… Can you please tell me to what extent do you agree or disagree with each of the following statements about smoking?</t>
    </r>
  </si>
  <si>
    <t>Electronic cigarettes</t>
  </si>
  <si>
    <t>Have you ever used an electronic cigarette?</t>
  </si>
  <si>
    <t>Do you use electronic cigarettes at all nowadays?</t>
  </si>
  <si>
    <t>Have you ever used electronic cigarettes regularly?</t>
  </si>
  <si>
    <t>Electronic cigarette use</t>
  </si>
  <si>
    <t>Currently use e-cigarettes</t>
  </si>
  <si>
    <t>Used to use e-cigarettes regularly</t>
  </si>
  <si>
    <t>Used to use e-cigarettes but not regularly</t>
  </si>
  <si>
    <t>Never used e-cigarettes</t>
  </si>
  <si>
    <t>Electronic cigarette use by sex</t>
  </si>
  <si>
    <t>Electronic cigarette use by age-group</t>
  </si>
  <si>
    <t>Electronic cigarette use by sex and age-group</t>
  </si>
  <si>
    <t>-</t>
  </si>
  <si>
    <t>Electronic cigarette use by deprivation quintile</t>
  </si>
  <si>
    <t>Electronic cigarette use by Health &amp; Social Care Trust</t>
  </si>
  <si>
    <t>About how many cigarettes a DAY do you usually smoke at weekends?</t>
  </si>
  <si>
    <t>About how many cigarettes a DAY do you usually smoke on weekdays?</t>
  </si>
  <si>
    <t>Median</t>
  </si>
  <si>
    <t>Weekdays</t>
  </si>
  <si>
    <t>Weekends</t>
  </si>
  <si>
    <t>Total weekly*</t>
  </si>
  <si>
    <t>*The total figures outlined above are calculated based on (weekday x 5) + (weekend x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</si>
</sst>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0.00%"/>
    <numFmt numFmtId="166" formatCode="###0%"/>
    <numFmt numFmtId="167" formatCode="0.0%"/>
    <numFmt numFmtId="168" formatCode="0.0"/>
  </numFmts>
  <fonts count="41" x14ac:knownFonts="1"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7.5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8" tint="-0.499984740745262"/>
      </bottom>
      <diagonal/>
    </border>
    <border>
      <left/>
      <right/>
      <top style="thin">
        <color indexed="64"/>
      </top>
      <bottom style="thin">
        <color theme="8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8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indexed="64"/>
      </right>
      <top style="thin">
        <color theme="8" tint="-0.499984740745262"/>
      </top>
      <bottom/>
      <diagonal/>
    </border>
    <border>
      <left style="thin">
        <color indexed="64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indexed="64"/>
      </right>
      <top/>
      <bottom style="thin">
        <color theme="8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8" tint="-0.499984740745262"/>
      </right>
      <top style="thin">
        <color indexed="64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indexed="64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indexed="64"/>
      </right>
      <top style="thin">
        <color indexed="64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indexed="64"/>
      </bottom>
      <diagonal/>
    </border>
    <border>
      <left/>
      <right style="thin">
        <color theme="8" tint="-0.499984740745262"/>
      </right>
      <top style="thin">
        <color indexed="64"/>
      </top>
      <bottom/>
      <diagonal/>
    </border>
    <border>
      <left/>
      <right style="thin">
        <color theme="8" tint="-0.499984740745262"/>
      </right>
      <top/>
      <bottom/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</borders>
  <cellStyleXfs count="35">
    <xf numFmtId="0" fontId="0" fillId="0" borderId="0"/>
    <xf numFmtId="0" fontId="13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9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Border="1"/>
    <xf numFmtId="0" fontId="6" fillId="0" borderId="0" xfId="0" applyFont="1"/>
    <xf numFmtId="0" fontId="6" fillId="2" borderId="0" xfId="0" applyFont="1" applyFill="1"/>
    <xf numFmtId="0" fontId="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3" borderId="0" xfId="0" applyFont="1" applyFill="1"/>
    <xf numFmtId="0" fontId="0" fillId="3" borderId="0" xfId="0" applyNumberFormat="1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4" borderId="0" xfId="0" applyFont="1" applyFill="1"/>
    <xf numFmtId="0" fontId="6" fillId="3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0" xfId="0" applyFont="1" applyFill="1"/>
    <xf numFmtId="1" fontId="0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3" fontId="0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4" borderId="3" xfId="0" applyFont="1" applyFill="1" applyBorder="1"/>
    <xf numFmtId="0" fontId="7" fillId="0" borderId="0" xfId="0" applyFont="1"/>
    <xf numFmtId="0" fontId="1" fillId="0" borderId="0" xfId="0" applyFont="1"/>
    <xf numFmtId="0" fontId="0" fillId="4" borderId="7" xfId="0" applyFill="1" applyBorder="1"/>
    <xf numFmtId="0" fontId="0" fillId="4" borderId="17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5" xfId="0" applyFill="1" applyBorder="1"/>
    <xf numFmtId="0" fontId="0" fillId="4" borderId="0" xfId="0" applyFill="1" applyBorder="1" applyAlignment="1">
      <alignment horizontal="center"/>
    </xf>
    <xf numFmtId="0" fontId="0" fillId="4" borderId="16" xfId="0" applyFill="1" applyBorder="1"/>
    <xf numFmtId="0" fontId="0" fillId="4" borderId="6" xfId="0" applyFill="1" applyBorder="1"/>
    <xf numFmtId="0" fontId="0" fillId="4" borderId="3" xfId="0" applyFill="1" applyBorder="1" applyAlignment="1">
      <alignment horizontal="center"/>
    </xf>
    <xf numFmtId="0" fontId="0" fillId="4" borderId="13" xfId="0" applyFill="1" applyBorder="1"/>
    <xf numFmtId="0" fontId="0" fillId="4" borderId="18" xfId="0" applyFill="1" applyBorder="1"/>
    <xf numFmtId="0" fontId="0" fillId="2" borderId="0" xfId="0" applyFill="1" applyBorder="1" applyAlignment="1">
      <alignment horizontal="center"/>
    </xf>
    <xf numFmtId="0" fontId="0" fillId="2" borderId="14" xfId="0" applyFill="1" applyBorder="1"/>
    <xf numFmtId="0" fontId="0" fillId="3" borderId="0" xfId="0" applyFill="1" applyBorder="1" applyAlignment="1">
      <alignment horizontal="center"/>
    </xf>
    <xf numFmtId="0" fontId="0" fillId="3" borderId="14" xfId="0" applyFill="1" applyBorder="1"/>
    <xf numFmtId="0" fontId="0" fillId="4" borderId="5" xfId="0" applyFill="1" applyBorder="1" applyAlignment="1">
      <alignment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4" borderId="17" xfId="0" applyFont="1" applyFill="1" applyBorder="1"/>
    <xf numFmtId="0" fontId="0" fillId="4" borderId="19" xfId="0" applyFill="1" applyBorder="1"/>
    <xf numFmtId="0" fontId="0" fillId="4" borderId="2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2" xfId="0" applyFill="1" applyBorder="1"/>
    <xf numFmtId="0" fontId="0" fillId="3" borderId="24" xfId="0" applyFill="1" applyBorder="1" applyAlignment="1">
      <alignment horizontal="center"/>
    </xf>
    <xf numFmtId="0" fontId="0" fillId="3" borderId="26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2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2" xfId="0" applyFill="1" applyBorder="1"/>
    <xf numFmtId="0" fontId="0" fillId="3" borderId="28" xfId="0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165" fontId="0" fillId="0" borderId="0" xfId="0" applyNumberFormat="1"/>
    <xf numFmtId="164" fontId="14" fillId="0" borderId="0" xfId="13" applyNumberFormat="1" applyFont="1" applyFill="1" applyBorder="1" applyAlignment="1">
      <alignment horizontal="right" vertical="center"/>
    </xf>
    <xf numFmtId="164" fontId="14" fillId="0" borderId="0" xfId="14" applyNumberFormat="1" applyFont="1" applyFill="1" applyBorder="1" applyAlignment="1">
      <alignment horizontal="right" vertical="center"/>
    </xf>
    <xf numFmtId="164" fontId="14" fillId="0" borderId="0" xfId="18" applyNumberFormat="1" applyFont="1" applyFill="1" applyBorder="1" applyAlignment="1">
      <alignment horizontal="right" vertical="center"/>
    </xf>
    <xf numFmtId="164" fontId="14" fillId="0" borderId="0" xfId="19" applyNumberFormat="1" applyFont="1" applyFill="1" applyBorder="1" applyAlignment="1">
      <alignment horizontal="right" vertical="center"/>
    </xf>
    <xf numFmtId="164" fontId="14" fillId="0" borderId="0" xfId="23" applyNumberFormat="1" applyFont="1" applyFill="1" applyBorder="1" applyAlignment="1">
      <alignment horizontal="right" vertical="center"/>
    </xf>
    <xf numFmtId="164" fontId="14" fillId="0" borderId="0" xfId="24" applyNumberFormat="1" applyFont="1" applyFill="1" applyBorder="1" applyAlignment="1">
      <alignment horizontal="right" vertical="center"/>
    </xf>
    <xf numFmtId="0" fontId="14" fillId="0" borderId="0" xfId="16" applyFont="1" applyFill="1" applyBorder="1" applyAlignment="1">
      <alignment vertical="top" wrapText="1"/>
    </xf>
    <xf numFmtId="0" fontId="14" fillId="0" borderId="0" xfId="11" applyFont="1" applyFill="1" applyBorder="1" applyAlignment="1">
      <alignment vertical="top" wrapText="1"/>
    </xf>
    <xf numFmtId="0" fontId="15" fillId="0" borderId="0" xfId="0" applyFont="1"/>
    <xf numFmtId="1" fontId="0" fillId="2" borderId="20" xfId="0" applyNumberForma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11" fillId="7" borderId="0" xfId="3" applyBorder="1" applyAlignment="1">
      <alignment horizontal="left" vertical="top" wrapText="1"/>
    </xf>
    <xf numFmtId="0" fontId="16" fillId="8" borderId="0" xfId="0" applyFont="1" applyFill="1" applyAlignment="1">
      <alignment horizontal="center"/>
    </xf>
    <xf numFmtId="0" fontId="11" fillId="6" borderId="0" xfId="2" applyBorder="1" applyAlignment="1">
      <alignment horizontal="left" vertical="top" wrapText="1"/>
    </xf>
    <xf numFmtId="1" fontId="6" fillId="2" borderId="0" xfId="0" applyNumberFormat="1" applyFont="1" applyFill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0" fontId="0" fillId="3" borderId="32" xfId="0" applyFill="1" applyBorder="1"/>
    <xf numFmtId="1" fontId="0" fillId="2" borderId="27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0" xfId="0" applyBorder="1"/>
    <xf numFmtId="1" fontId="0" fillId="0" borderId="0" xfId="28" applyNumberFormat="1" applyFont="1"/>
    <xf numFmtId="0" fontId="0" fillId="3" borderId="0" xfId="0" applyFill="1"/>
    <xf numFmtId="0" fontId="13" fillId="5" borderId="33" xfId="1" applyBorder="1" applyAlignment="1">
      <alignment vertical="center"/>
    </xf>
    <xf numFmtId="0" fontId="11" fillId="6" borderId="33" xfId="2" applyBorder="1" applyAlignment="1">
      <alignment horizontal="left" vertical="top" wrapText="1"/>
    </xf>
    <xf numFmtId="0" fontId="11" fillId="7" borderId="33" xfId="3" applyBorder="1" applyAlignment="1">
      <alignment horizontal="left" vertical="top" wrapText="1"/>
    </xf>
    <xf numFmtId="0" fontId="8" fillId="4" borderId="18" xfId="0" applyFont="1" applyFill="1" applyBorder="1"/>
    <xf numFmtId="0" fontId="8" fillId="4" borderId="13" xfId="0" applyFont="1" applyFill="1" applyBorder="1"/>
    <xf numFmtId="0" fontId="8" fillId="2" borderId="22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5" xfId="0" applyFill="1" applyBorder="1"/>
    <xf numFmtId="0" fontId="9" fillId="4" borderId="10" xfId="0" applyFont="1" applyFill="1" applyBorder="1"/>
    <xf numFmtId="1" fontId="0" fillId="3" borderId="11" xfId="0" applyNumberForma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11" fillId="3" borderId="33" xfId="2" applyFill="1" applyBorder="1" applyAlignment="1">
      <alignment horizontal="left" vertical="top" wrapText="1"/>
    </xf>
    <xf numFmtId="0" fontId="0" fillId="6" borderId="33" xfId="2" applyFont="1" applyBorder="1" applyAlignment="1">
      <alignment horizontal="left" vertical="top" wrapText="1"/>
    </xf>
    <xf numFmtId="0" fontId="0" fillId="3" borderId="33" xfId="2" applyFont="1" applyFill="1" applyBorder="1" applyAlignment="1">
      <alignment horizontal="left" vertical="top" wrapText="1"/>
    </xf>
    <xf numFmtId="0" fontId="0" fillId="7" borderId="33" xfId="3" applyFont="1" applyBorder="1" applyAlignment="1">
      <alignment horizontal="left" vertical="top" wrapText="1"/>
    </xf>
    <xf numFmtId="0" fontId="12" fillId="0" borderId="0" xfId="29"/>
    <xf numFmtId="9" fontId="11" fillId="7" borderId="0" xfId="3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1" fillId="0" borderId="0" xfId="2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8" fillId="6" borderId="33" xfId="2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0" fontId="8" fillId="3" borderId="33" xfId="2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9" fontId="11" fillId="6" borderId="0" xfId="2" applyNumberFormat="1" applyBorder="1" applyAlignment="1">
      <alignment horizontal="center" vertical="center"/>
    </xf>
    <xf numFmtId="9" fontId="11" fillId="2" borderId="0" xfId="3" applyNumberFormat="1" applyFill="1" applyBorder="1" applyAlignment="1">
      <alignment horizontal="center" vertical="center"/>
    </xf>
    <xf numFmtId="164" fontId="8" fillId="6" borderId="0" xfId="2" applyNumberFormat="1" applyFont="1" applyBorder="1" applyAlignment="1">
      <alignment horizontal="center" vertical="center"/>
    </xf>
    <xf numFmtId="164" fontId="8" fillId="2" borderId="0" xfId="3" applyNumberFormat="1" applyFont="1" applyFill="1" applyBorder="1" applyAlignment="1">
      <alignment horizontal="center" vertical="center"/>
    </xf>
    <xf numFmtId="164" fontId="8" fillId="7" borderId="0" xfId="3" applyNumberFormat="1" applyFont="1" applyBorder="1" applyAlignment="1">
      <alignment horizontal="center" vertical="center"/>
    </xf>
    <xf numFmtId="9" fontId="11" fillId="0" borderId="0" xfId="2" applyNumberFormat="1" applyFill="1" applyBorder="1" applyAlignment="1">
      <alignment horizontal="center" vertical="center"/>
    </xf>
    <xf numFmtId="166" fontId="19" fillId="2" borderId="0" xfId="29" applyNumberFormat="1" applyFont="1" applyFill="1" applyBorder="1" applyAlignment="1">
      <alignment horizontal="center" vertical="center"/>
    </xf>
    <xf numFmtId="164" fontId="20" fillId="2" borderId="0" xfId="29" applyNumberFormat="1" applyFont="1" applyFill="1" applyBorder="1" applyAlignment="1">
      <alignment horizontal="center" vertical="center"/>
    </xf>
    <xf numFmtId="166" fontId="19" fillId="3" borderId="0" xfId="29" applyNumberFormat="1" applyFont="1" applyFill="1" applyBorder="1" applyAlignment="1">
      <alignment horizontal="center" vertical="center"/>
    </xf>
    <xf numFmtId="164" fontId="8" fillId="3" borderId="0" xfId="3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164" fontId="20" fillId="3" borderId="0" xfId="29" applyNumberFormat="1" applyFont="1" applyFill="1" applyBorder="1" applyAlignment="1">
      <alignment horizontal="center" vertical="center"/>
    </xf>
    <xf numFmtId="9" fontId="0" fillId="0" borderId="0" xfId="0" applyNumberFormat="1"/>
    <xf numFmtId="0" fontId="21" fillId="0" borderId="0" xfId="0" applyFont="1"/>
    <xf numFmtId="167" fontId="22" fillId="0" borderId="0" xfId="0" applyNumberFormat="1" applyFont="1"/>
    <xf numFmtId="0" fontId="22" fillId="0" borderId="0" xfId="0" applyFont="1"/>
    <xf numFmtId="0" fontId="23" fillId="0" borderId="0" xfId="0" applyFont="1"/>
    <xf numFmtId="167" fontId="24" fillId="0" borderId="0" xfId="0" applyNumberFormat="1" applyFont="1"/>
    <xf numFmtId="0" fontId="24" fillId="0" borderId="0" xfId="0" applyFont="1"/>
    <xf numFmtId="0" fontId="25" fillId="0" borderId="0" xfId="0" applyFont="1"/>
    <xf numFmtId="0" fontId="17" fillId="0" borderId="0" xfId="0" applyFont="1"/>
    <xf numFmtId="0" fontId="0" fillId="0" borderId="0" xfId="0" applyAlignment="1">
      <alignment horizontal="center" vertical="center"/>
    </xf>
    <xf numFmtId="0" fontId="26" fillId="0" borderId="0" xfId="0" applyFont="1"/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0" fillId="0" borderId="0" xfId="0" applyNumberFormat="1"/>
    <xf numFmtId="0" fontId="30" fillId="0" borderId="0" xfId="0" applyFont="1"/>
    <xf numFmtId="10" fontId="0" fillId="0" borderId="0" xfId="0" applyNumberFormat="1"/>
    <xf numFmtId="0" fontId="31" fillId="0" borderId="0" xfId="0" applyFont="1"/>
    <xf numFmtId="10" fontId="8" fillId="0" borderId="0" xfId="0" applyNumberFormat="1" applyFont="1"/>
    <xf numFmtId="10" fontId="31" fillId="0" borderId="0" xfId="0" applyNumberFormat="1" applyFont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/>
    <xf numFmtId="10" fontId="32" fillId="0" borderId="0" xfId="0" applyNumberFormat="1" applyFont="1"/>
    <xf numFmtId="164" fontId="0" fillId="0" borderId="0" xfId="0" applyNumberFormat="1"/>
    <xf numFmtId="9" fontId="36" fillId="0" borderId="0" xfId="32" applyNumberFormat="1" applyFont="1" applyFill="1" applyBorder="1" applyAlignment="1">
      <alignment horizontal="center" vertical="center"/>
    </xf>
    <xf numFmtId="166" fontId="0" fillId="0" borderId="0" xfId="0" applyNumberFormat="1"/>
    <xf numFmtId="0" fontId="12" fillId="0" borderId="0" xfId="33" applyBorder="1"/>
    <xf numFmtId="0" fontId="18" fillId="9" borderId="24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/>
    </xf>
    <xf numFmtId="0" fontId="18" fillId="9" borderId="5" xfId="0" applyFont="1" applyFill="1" applyBorder="1" applyAlignment="1">
      <alignment horizontal="left"/>
    </xf>
    <xf numFmtId="0" fontId="27" fillId="9" borderId="25" xfId="0" applyFont="1" applyFill="1" applyBorder="1" applyAlignment="1">
      <alignment horizontal="left"/>
    </xf>
    <xf numFmtId="0" fontId="27" fillId="9" borderId="3" xfId="0" applyFont="1" applyFill="1" applyBorder="1" applyAlignment="1">
      <alignment horizontal="left"/>
    </xf>
    <xf numFmtId="0" fontId="27" fillId="9" borderId="6" xfId="0" applyFont="1" applyFill="1" applyBorder="1" applyAlignment="1">
      <alignment horizontal="left"/>
    </xf>
    <xf numFmtId="9" fontId="22" fillId="2" borderId="5" xfId="30" applyNumberFormat="1" applyFont="1" applyFill="1" applyBorder="1" applyAlignment="1">
      <alignment horizontal="center" vertical="center"/>
    </xf>
    <xf numFmtId="9" fontId="22" fillId="2" borderId="46" xfId="30" applyNumberFormat="1" applyFont="1" applyFill="1" applyBorder="1" applyAlignment="1">
      <alignment horizontal="center" vertical="center"/>
    </xf>
    <xf numFmtId="164" fontId="28" fillId="2" borderId="6" xfId="30" applyNumberFormat="1" applyFont="1" applyFill="1" applyBorder="1" applyAlignment="1">
      <alignment horizontal="center" vertical="center"/>
    </xf>
    <xf numFmtId="9" fontId="22" fillId="3" borderId="0" xfId="31" applyNumberFormat="1" applyFont="1" applyFill="1" applyBorder="1" applyAlignment="1">
      <alignment horizontal="center" vertical="center"/>
    </xf>
    <xf numFmtId="9" fontId="22" fillId="3" borderId="1" xfId="31" applyNumberFormat="1" applyFont="1" applyFill="1" applyBorder="1" applyAlignment="1">
      <alignment horizontal="center" vertical="center"/>
    </xf>
    <xf numFmtId="164" fontId="28" fillId="3" borderId="3" xfId="31" applyNumberFormat="1" applyFont="1" applyFill="1" applyBorder="1" applyAlignment="1">
      <alignment horizontal="center" vertical="center"/>
    </xf>
    <xf numFmtId="9" fontId="22" fillId="3" borderId="20" xfId="31" applyNumberFormat="1" applyFont="1" applyFill="1" applyBorder="1" applyAlignment="1">
      <alignment horizontal="center" vertical="center"/>
    </xf>
    <xf numFmtId="9" fontId="22" fillId="3" borderId="28" xfId="31" applyNumberFormat="1" applyFont="1" applyFill="1" applyBorder="1" applyAlignment="1">
      <alignment horizontal="center" vertical="center"/>
    </xf>
    <xf numFmtId="164" fontId="28" fillId="3" borderId="21" xfId="31" applyNumberFormat="1" applyFont="1" applyFill="1" applyBorder="1" applyAlignment="1">
      <alignment horizontal="center" vertical="center"/>
    </xf>
    <xf numFmtId="9" fontId="22" fillId="2" borderId="20" xfId="31" applyNumberFormat="1" applyFont="1" applyFill="1" applyBorder="1" applyAlignment="1">
      <alignment horizontal="center" vertical="center"/>
    </xf>
    <xf numFmtId="9" fontId="22" fillId="2" borderId="28" xfId="31" applyNumberFormat="1" applyFont="1" applyFill="1" applyBorder="1" applyAlignment="1">
      <alignment horizontal="center" vertical="center"/>
    </xf>
    <xf numFmtId="164" fontId="28" fillId="2" borderId="21" xfId="31" applyNumberFormat="1" applyFont="1" applyFill="1" applyBorder="1" applyAlignment="1">
      <alignment horizontal="center" vertical="center"/>
    </xf>
    <xf numFmtId="0" fontId="28" fillId="3" borderId="3" xfId="31" applyFont="1" applyFill="1" applyBorder="1" applyAlignment="1">
      <alignment horizontal="center" vertical="center"/>
    </xf>
    <xf numFmtId="9" fontId="22" fillId="3" borderId="0" xfId="30" applyNumberFormat="1" applyFont="1" applyFill="1" applyBorder="1" applyAlignment="1">
      <alignment horizontal="center" vertical="center"/>
    </xf>
    <xf numFmtId="9" fontId="22" fillId="3" borderId="1" xfId="30" applyNumberFormat="1" applyFont="1" applyFill="1" applyBorder="1" applyAlignment="1">
      <alignment horizontal="center" vertical="center"/>
    </xf>
    <xf numFmtId="164" fontId="28" fillId="3" borderId="3" xfId="30" applyNumberFormat="1" applyFont="1" applyFill="1" applyBorder="1" applyAlignment="1">
      <alignment horizontal="center" vertical="center"/>
    </xf>
    <xf numFmtId="168" fontId="13" fillId="4" borderId="0" xfId="3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168" fontId="13" fillId="4" borderId="5" xfId="0" applyNumberFormat="1" applyFont="1" applyFill="1" applyBorder="1" applyAlignment="1">
      <alignment horizontal="center" vertical="center"/>
    </xf>
    <xf numFmtId="168" fontId="13" fillId="4" borderId="1" xfId="3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68" fontId="13" fillId="4" borderId="46" xfId="0" applyNumberFormat="1" applyFont="1" applyFill="1" applyBorder="1" applyAlignment="1">
      <alignment horizontal="center" vertical="center"/>
    </xf>
    <xf numFmtId="168" fontId="29" fillId="4" borderId="3" xfId="30" applyNumberFormat="1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168" fontId="29" fillId="4" borderId="6" xfId="0" applyNumberFormat="1" applyFont="1" applyFill="1" applyBorder="1" applyAlignment="1">
      <alignment horizontal="center" vertical="center"/>
    </xf>
    <xf numFmtId="0" fontId="18" fillId="9" borderId="38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  <xf numFmtId="0" fontId="18" fillId="9" borderId="34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vertical="center"/>
    </xf>
    <xf numFmtId="0" fontId="18" fillId="9" borderId="20" xfId="0" applyFont="1" applyFill="1" applyBorder="1" applyAlignment="1">
      <alignment vertical="center"/>
    </xf>
    <xf numFmtId="167" fontId="18" fillId="9" borderId="24" xfId="0" applyNumberFormat="1" applyFont="1" applyFill="1" applyBorder="1" applyAlignment="1">
      <alignment horizontal="center" vertical="center"/>
    </xf>
    <xf numFmtId="0" fontId="33" fillId="9" borderId="5" xfId="0" applyFont="1" applyFill="1" applyBorder="1" applyAlignment="1">
      <alignment horizontal="center" vertical="center" wrapText="1"/>
    </xf>
    <xf numFmtId="167" fontId="18" fillId="9" borderId="0" xfId="0" applyNumberFormat="1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/>
    </xf>
    <xf numFmtId="0" fontId="13" fillId="9" borderId="24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/>
    </xf>
    <xf numFmtId="0" fontId="18" fillId="9" borderId="28" xfId="0" applyFont="1" applyFill="1" applyBorder="1"/>
    <xf numFmtId="0" fontId="18" fillId="9" borderId="20" xfId="0" applyFont="1" applyFill="1" applyBorder="1"/>
    <xf numFmtId="0" fontId="18" fillId="9" borderId="21" xfId="0" applyFont="1" applyFill="1" applyBorder="1"/>
    <xf numFmtId="167" fontId="13" fillId="9" borderId="24" xfId="0" applyNumberFormat="1" applyFont="1" applyFill="1" applyBorder="1" applyAlignment="1">
      <alignment horizontal="center" vertical="center"/>
    </xf>
    <xf numFmtId="167" fontId="13" fillId="9" borderId="0" xfId="0" applyNumberFormat="1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/>
    </xf>
    <xf numFmtId="164" fontId="28" fillId="2" borderId="3" xfId="31" applyNumberFormat="1" applyFont="1" applyFill="1" applyBorder="1" applyAlignment="1">
      <alignment horizontal="center" vertical="center"/>
    </xf>
    <xf numFmtId="168" fontId="13" fillId="4" borderId="1" xfId="3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68" fontId="13" fillId="4" borderId="46" xfId="0" applyNumberFormat="1" applyFont="1" applyFill="1" applyBorder="1" applyAlignment="1">
      <alignment horizontal="center"/>
    </xf>
    <xf numFmtId="168" fontId="13" fillId="4" borderId="0" xfId="3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68" fontId="13" fillId="4" borderId="5" xfId="0" applyNumberFormat="1" applyFont="1" applyFill="1" applyBorder="1" applyAlignment="1">
      <alignment horizontal="center"/>
    </xf>
    <xf numFmtId="168" fontId="13" fillId="4" borderId="3" xfId="3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168" fontId="13" fillId="4" borderId="6" xfId="0" applyNumberFormat="1" applyFont="1" applyFill="1" applyBorder="1" applyAlignment="1">
      <alignment horizontal="center"/>
    </xf>
    <xf numFmtId="168" fontId="18" fillId="4" borderId="3" xfId="3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168" fontId="18" fillId="4" borderId="6" xfId="0" applyNumberFormat="1" applyFont="1" applyFill="1" applyBorder="1" applyAlignment="1">
      <alignment horizontal="center"/>
    </xf>
    <xf numFmtId="9" fontId="22" fillId="2" borderId="47" xfId="30" applyNumberFormat="1" applyFont="1" applyFill="1" applyBorder="1" applyAlignment="1">
      <alignment horizontal="center" vertical="center"/>
    </xf>
    <xf numFmtId="164" fontId="35" fillId="2" borderId="46" xfId="30" applyNumberFormat="1" applyFont="1" applyFill="1" applyBorder="1" applyAlignment="1">
      <alignment horizontal="center" vertical="center"/>
    </xf>
    <xf numFmtId="9" fontId="22" fillId="2" borderId="24" xfId="30" applyNumberFormat="1" applyFont="1" applyFill="1" applyBorder="1" applyAlignment="1">
      <alignment horizontal="center" vertical="center"/>
    </xf>
    <xf numFmtId="164" fontId="35" fillId="2" borderId="5" xfId="30" applyNumberFormat="1" applyFont="1" applyFill="1" applyBorder="1" applyAlignment="1">
      <alignment horizontal="center" vertical="center"/>
    </xf>
    <xf numFmtId="9" fontId="22" fillId="2" borderId="25" xfId="30" applyNumberFormat="1" applyFont="1" applyFill="1" applyBorder="1" applyAlignment="1">
      <alignment horizontal="center" vertical="center"/>
    </xf>
    <xf numFmtId="164" fontId="35" fillId="2" borderId="6" xfId="30" applyNumberFormat="1" applyFont="1" applyFill="1" applyBorder="1" applyAlignment="1">
      <alignment horizontal="center" vertical="center"/>
    </xf>
    <xf numFmtId="9" fontId="17" fillId="2" borderId="25" xfId="30" applyNumberFormat="1" applyFont="1" applyFill="1" applyBorder="1" applyAlignment="1">
      <alignment horizontal="center" vertical="center"/>
    </xf>
    <xf numFmtId="166" fontId="22" fillId="2" borderId="47" xfId="31" applyNumberFormat="1" applyFont="1" applyFill="1" applyBorder="1" applyAlignment="1">
      <alignment horizontal="center" vertical="center"/>
    </xf>
    <xf numFmtId="164" fontId="35" fillId="2" borderId="46" xfId="31" applyNumberFormat="1" applyFont="1" applyFill="1" applyBorder="1" applyAlignment="1">
      <alignment horizontal="center" vertical="center"/>
    </xf>
    <xf numFmtId="166" fontId="22" fillId="2" borderId="24" xfId="31" applyNumberFormat="1" applyFont="1" applyFill="1" applyBorder="1" applyAlignment="1">
      <alignment horizontal="center" vertical="center"/>
    </xf>
    <xf numFmtId="164" fontId="35" fillId="2" borderId="5" xfId="31" applyNumberFormat="1" applyFont="1" applyFill="1" applyBorder="1" applyAlignment="1">
      <alignment horizontal="center" vertical="center"/>
    </xf>
    <xf numFmtId="166" fontId="22" fillId="2" borderId="25" xfId="31" applyNumberFormat="1" applyFont="1" applyFill="1" applyBorder="1" applyAlignment="1">
      <alignment horizontal="center" vertical="center"/>
    </xf>
    <xf numFmtId="164" fontId="35" fillId="2" borderId="6" xfId="31" applyNumberFormat="1" applyFont="1" applyFill="1" applyBorder="1" applyAlignment="1">
      <alignment horizontal="center" vertical="center"/>
    </xf>
    <xf numFmtId="166" fontId="17" fillId="2" borderId="25" xfId="31" applyNumberFormat="1" applyFont="1" applyFill="1" applyBorder="1" applyAlignment="1">
      <alignment horizontal="center" vertical="center"/>
    </xf>
    <xf numFmtId="164" fontId="28" fillId="2" borderId="6" xfId="31" applyNumberFormat="1" applyFont="1" applyFill="1" applyBorder="1" applyAlignment="1">
      <alignment horizontal="center" vertical="center"/>
    </xf>
    <xf numFmtId="164" fontId="35" fillId="2" borderId="1" xfId="31" applyNumberFormat="1" applyFont="1" applyFill="1" applyBorder="1" applyAlignment="1">
      <alignment horizontal="center" vertical="center"/>
    </xf>
    <xf numFmtId="164" fontId="35" fillId="2" borderId="0" xfId="31" applyNumberFormat="1" applyFont="1" applyFill="1" applyBorder="1" applyAlignment="1">
      <alignment horizontal="center" vertical="center"/>
    </xf>
    <xf numFmtId="164" fontId="35" fillId="2" borderId="3" xfId="31" applyNumberFormat="1" applyFont="1" applyFill="1" applyBorder="1" applyAlignment="1">
      <alignment horizontal="center" vertical="center"/>
    </xf>
    <xf numFmtId="164" fontId="35" fillId="3" borderId="1" xfId="30" applyNumberFormat="1" applyFont="1" applyFill="1" applyBorder="1" applyAlignment="1">
      <alignment horizontal="center" vertical="center"/>
    </xf>
    <xf numFmtId="164" fontId="35" fillId="3" borderId="0" xfId="30" applyNumberFormat="1" applyFont="1" applyFill="1" applyBorder="1" applyAlignment="1">
      <alignment horizontal="center" vertical="center"/>
    </xf>
    <xf numFmtId="9" fontId="22" fillId="3" borderId="3" xfId="30" applyNumberFormat="1" applyFont="1" applyFill="1" applyBorder="1" applyAlignment="1">
      <alignment horizontal="center" vertical="center"/>
    </xf>
    <xf numFmtId="164" fontId="35" fillId="3" borderId="3" xfId="30" applyNumberFormat="1" applyFont="1" applyFill="1" applyBorder="1" applyAlignment="1">
      <alignment horizontal="center" vertical="center"/>
    </xf>
    <xf numFmtId="9" fontId="17" fillId="3" borderId="3" xfId="30" applyNumberFormat="1" applyFont="1" applyFill="1" applyBorder="1" applyAlignment="1">
      <alignment horizontal="center" vertical="center"/>
    </xf>
    <xf numFmtId="164" fontId="35" fillId="3" borderId="1" xfId="31" applyNumberFormat="1" applyFont="1" applyFill="1" applyBorder="1" applyAlignment="1">
      <alignment horizontal="center" vertical="center"/>
    </xf>
    <xf numFmtId="164" fontId="35" fillId="3" borderId="0" xfId="31" applyNumberFormat="1" applyFont="1" applyFill="1" applyBorder="1" applyAlignment="1">
      <alignment horizontal="center" vertical="center"/>
    </xf>
    <xf numFmtId="9" fontId="22" fillId="3" borderId="3" xfId="31" applyNumberFormat="1" applyFont="1" applyFill="1" applyBorder="1" applyAlignment="1">
      <alignment horizontal="center" vertical="center"/>
    </xf>
    <xf numFmtId="164" fontId="35" fillId="3" borderId="3" xfId="31" applyNumberFormat="1" applyFont="1" applyFill="1" applyBorder="1" applyAlignment="1">
      <alignment horizontal="center" vertical="center"/>
    </xf>
    <xf numFmtId="9" fontId="17" fillId="3" borderId="3" xfId="31" applyNumberFormat="1" applyFont="1" applyFill="1" applyBorder="1" applyAlignment="1">
      <alignment horizontal="center" vertical="center"/>
    </xf>
    <xf numFmtId="166" fontId="22" fillId="3" borderId="47" xfId="31" applyNumberFormat="1" applyFont="1" applyFill="1" applyBorder="1" applyAlignment="1">
      <alignment horizontal="center" vertical="center"/>
    </xf>
    <xf numFmtId="166" fontId="22" fillId="3" borderId="24" xfId="31" applyNumberFormat="1" applyFont="1" applyFill="1" applyBorder="1" applyAlignment="1">
      <alignment horizontal="center" vertical="center"/>
    </xf>
    <xf numFmtId="166" fontId="22" fillId="3" borderId="25" xfId="31" applyNumberFormat="1" applyFont="1" applyFill="1" applyBorder="1" applyAlignment="1">
      <alignment horizontal="center" vertical="center"/>
    </xf>
    <xf numFmtId="166" fontId="17" fillId="3" borderId="25" xfId="31" applyNumberFormat="1" applyFont="1" applyFill="1" applyBorder="1" applyAlignment="1">
      <alignment horizontal="center" vertical="center"/>
    </xf>
    <xf numFmtId="164" fontId="22" fillId="3" borderId="1" xfId="30" applyNumberFormat="1" applyFont="1" applyFill="1" applyBorder="1" applyAlignment="1">
      <alignment horizontal="center" vertical="center"/>
    </xf>
    <xf numFmtId="164" fontId="22" fillId="3" borderId="0" xfId="30" applyNumberFormat="1" applyFont="1" applyFill="1" applyBorder="1" applyAlignment="1">
      <alignment horizontal="center" vertical="center"/>
    </xf>
    <xf numFmtId="164" fontId="22" fillId="3" borderId="3" xfId="30" applyNumberFormat="1" applyFont="1" applyFill="1" applyBorder="1" applyAlignment="1">
      <alignment horizontal="center" vertical="center"/>
    </xf>
    <xf numFmtId="164" fontId="17" fillId="3" borderId="3" xfId="30" applyNumberFormat="1" applyFont="1" applyFill="1" applyBorder="1" applyAlignment="1">
      <alignment horizontal="center" vertical="center"/>
    </xf>
    <xf numFmtId="164" fontId="22" fillId="3" borderId="1" xfId="31" applyNumberFormat="1" applyFont="1" applyFill="1" applyBorder="1" applyAlignment="1">
      <alignment horizontal="center" vertical="center"/>
    </xf>
    <xf numFmtId="164" fontId="22" fillId="3" borderId="0" xfId="31" applyNumberFormat="1" applyFont="1" applyFill="1" applyBorder="1" applyAlignment="1">
      <alignment horizontal="center" vertical="center"/>
    </xf>
    <xf numFmtId="164" fontId="22" fillId="3" borderId="3" xfId="31" applyNumberFormat="1" applyFont="1" applyFill="1" applyBorder="1" applyAlignment="1">
      <alignment horizontal="center" vertical="center"/>
    </xf>
    <xf numFmtId="164" fontId="17" fillId="3" borderId="3" xfId="31" applyNumberFormat="1" applyFont="1" applyFill="1" applyBorder="1" applyAlignment="1">
      <alignment horizontal="center" vertical="center"/>
    </xf>
    <xf numFmtId="9" fontId="36" fillId="3" borderId="47" xfId="32" applyNumberFormat="1" applyFont="1" applyFill="1" applyBorder="1" applyAlignment="1">
      <alignment horizontal="center" vertical="center"/>
    </xf>
    <xf numFmtId="9" fontId="36" fillId="3" borderId="24" xfId="32" applyNumberFormat="1" applyFont="1" applyFill="1" applyBorder="1" applyAlignment="1">
      <alignment horizontal="center" vertical="center"/>
    </xf>
    <xf numFmtId="9" fontId="37" fillId="3" borderId="48" xfId="32" applyNumberFormat="1" applyFont="1" applyFill="1" applyBorder="1" applyAlignment="1">
      <alignment horizontal="center" vertical="center"/>
    </xf>
    <xf numFmtId="164" fontId="22" fillId="2" borderId="46" xfId="30" applyNumberFormat="1" applyFont="1" applyFill="1" applyBorder="1" applyAlignment="1">
      <alignment horizontal="center" vertical="center"/>
    </xf>
    <xf numFmtId="164" fontId="22" fillId="2" borderId="5" xfId="30" applyNumberFormat="1" applyFont="1" applyFill="1" applyBorder="1" applyAlignment="1">
      <alignment horizontal="center" vertical="center"/>
    </xf>
    <xf numFmtId="164" fontId="22" fillId="2" borderId="6" xfId="30" applyNumberFormat="1" applyFont="1" applyFill="1" applyBorder="1" applyAlignment="1">
      <alignment horizontal="center" vertical="center"/>
    </xf>
    <xf numFmtId="164" fontId="17" fillId="2" borderId="6" xfId="30" applyNumberFormat="1" applyFont="1" applyFill="1" applyBorder="1" applyAlignment="1">
      <alignment horizontal="center" vertical="center"/>
    </xf>
    <xf numFmtId="164" fontId="22" fillId="2" borderId="46" xfId="31" applyNumberFormat="1" applyFont="1" applyFill="1" applyBorder="1" applyAlignment="1">
      <alignment horizontal="center" vertical="center"/>
    </xf>
    <xf numFmtId="164" fontId="22" fillId="2" borderId="5" xfId="31" applyNumberFormat="1" applyFont="1" applyFill="1" applyBorder="1" applyAlignment="1">
      <alignment horizontal="center" vertical="center"/>
    </xf>
    <xf numFmtId="164" fontId="22" fillId="2" borderId="6" xfId="31" applyNumberFormat="1" applyFont="1" applyFill="1" applyBorder="1" applyAlignment="1">
      <alignment horizontal="center" vertical="center"/>
    </xf>
    <xf numFmtId="164" fontId="17" fillId="2" borderId="6" xfId="31" applyNumberFormat="1" applyFont="1" applyFill="1" applyBorder="1" applyAlignment="1">
      <alignment horizontal="center" vertical="center"/>
    </xf>
    <xf numFmtId="164" fontId="22" fillId="2" borderId="1" xfId="31" applyNumberFormat="1" applyFont="1" applyFill="1" applyBorder="1" applyAlignment="1">
      <alignment horizontal="center" vertical="center"/>
    </xf>
    <xf numFmtId="164" fontId="22" fillId="2" borderId="0" xfId="31" applyNumberFormat="1" applyFont="1" applyFill="1" applyBorder="1" applyAlignment="1">
      <alignment horizontal="center" vertical="center"/>
    </xf>
    <xf numFmtId="164" fontId="22" fillId="2" borderId="3" xfId="31" applyNumberFormat="1" applyFont="1" applyFill="1" applyBorder="1" applyAlignment="1">
      <alignment horizontal="center" vertical="center"/>
    </xf>
    <xf numFmtId="164" fontId="17" fillId="2" borderId="3" xfId="31" applyNumberFormat="1" applyFont="1" applyFill="1" applyBorder="1" applyAlignment="1">
      <alignment horizontal="center" vertical="center"/>
    </xf>
    <xf numFmtId="0" fontId="13" fillId="5" borderId="0" xfId="1" applyBorder="1" applyAlignment="1">
      <alignment horizontal="center" vertical="center" wrapText="1"/>
    </xf>
    <xf numFmtId="167" fontId="23" fillId="0" borderId="0" xfId="0" applyNumberFormat="1" applyFont="1"/>
    <xf numFmtId="167" fontId="26" fillId="0" borderId="0" xfId="0" applyNumberFormat="1" applyFont="1"/>
    <xf numFmtId="0" fontId="18" fillId="9" borderId="52" xfId="0" applyFont="1" applyFill="1" applyBorder="1" applyAlignment="1">
      <alignment horizontal="center" vertical="center"/>
    </xf>
    <xf numFmtId="0" fontId="40" fillId="0" borderId="0" xfId="0" applyFont="1"/>
    <xf numFmtId="0" fontId="18" fillId="9" borderId="0" xfId="34" applyFont="1" applyFill="1" applyBorder="1" applyAlignment="1">
      <alignment vertical="top" wrapText="1"/>
    </xf>
    <xf numFmtId="0" fontId="0" fillId="9" borderId="0" xfId="0" applyFill="1" applyBorder="1"/>
    <xf numFmtId="0" fontId="18" fillId="9" borderId="0" xfId="0" applyFont="1" applyFill="1" applyBorder="1"/>
    <xf numFmtId="0" fontId="27" fillId="9" borderId="0" xfId="0" applyFont="1" applyFill="1" applyBorder="1" applyAlignment="1">
      <alignment horizontal="left"/>
    </xf>
    <xf numFmtId="164" fontId="20" fillId="2" borderId="0" xfId="34" applyNumberFormat="1" applyFont="1" applyFill="1" applyBorder="1" applyAlignment="1">
      <alignment horizontal="right" vertical="center"/>
    </xf>
    <xf numFmtId="164" fontId="20" fillId="3" borderId="0" xfId="34" applyNumberFormat="1" applyFont="1" applyFill="1" applyBorder="1" applyAlignment="1">
      <alignment horizontal="right" vertical="center"/>
    </xf>
    <xf numFmtId="1" fontId="19" fillId="2" borderId="0" xfId="34" applyNumberFormat="1" applyFont="1" applyFill="1" applyBorder="1" applyAlignment="1">
      <alignment horizontal="right" vertical="center"/>
    </xf>
    <xf numFmtId="1" fontId="19" fillId="3" borderId="0" xfId="34" applyNumberFormat="1" applyFont="1" applyFill="1" applyBorder="1" applyAlignment="1">
      <alignment horizontal="right" vertical="center"/>
    </xf>
    <xf numFmtId="0" fontId="18" fillId="9" borderId="43" xfId="0" applyFont="1" applyFill="1" applyBorder="1" applyAlignment="1">
      <alignment horizontal="left"/>
    </xf>
    <xf numFmtId="0" fontId="18" fillId="9" borderId="44" xfId="0" applyFont="1" applyFill="1" applyBorder="1" applyAlignment="1">
      <alignment horizontal="left"/>
    </xf>
    <xf numFmtId="0" fontId="18" fillId="9" borderId="45" xfId="0" applyFont="1" applyFill="1" applyBorder="1" applyAlignment="1">
      <alignment horizontal="left"/>
    </xf>
    <xf numFmtId="0" fontId="18" fillId="9" borderId="35" xfId="0" applyFont="1" applyFill="1" applyBorder="1" applyAlignment="1">
      <alignment horizontal="left"/>
    </xf>
    <xf numFmtId="0" fontId="18" fillId="9" borderId="36" xfId="0" applyFont="1" applyFill="1" applyBorder="1" applyAlignment="1">
      <alignment horizontal="left"/>
    </xf>
    <xf numFmtId="0" fontId="18" fillId="9" borderId="37" xfId="0" applyFont="1" applyFill="1" applyBorder="1" applyAlignment="1">
      <alignment horizontal="left"/>
    </xf>
    <xf numFmtId="0" fontId="13" fillId="9" borderId="39" xfId="0" applyFont="1" applyFill="1" applyBorder="1" applyAlignment="1">
      <alignment horizontal="center" vertical="center"/>
    </xf>
    <xf numFmtId="0" fontId="13" fillId="9" borderId="38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left"/>
    </xf>
    <xf numFmtId="0" fontId="18" fillId="9" borderId="42" xfId="0" applyFont="1" applyFill="1" applyBorder="1" applyAlignment="1">
      <alignment horizontal="left"/>
    </xf>
    <xf numFmtId="0" fontId="18" fillId="9" borderId="24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/>
    </xf>
    <xf numFmtId="0" fontId="18" fillId="9" borderId="5" xfId="0" applyFont="1" applyFill="1" applyBorder="1" applyAlignment="1">
      <alignment horizontal="left"/>
    </xf>
    <xf numFmtId="0" fontId="18" fillId="9" borderId="47" xfId="0" applyFont="1" applyFill="1" applyBorder="1" applyAlignment="1">
      <alignment horizontal="center"/>
    </xf>
    <xf numFmtId="0" fontId="18" fillId="9" borderId="46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34" fillId="9" borderId="0" xfId="0" applyFont="1" applyFill="1" applyBorder="1" applyAlignment="1">
      <alignment horizontal="center" vertical="center"/>
    </xf>
    <xf numFmtId="0" fontId="34" fillId="9" borderId="5" xfId="0" applyFont="1" applyFill="1" applyBorder="1" applyAlignment="1">
      <alignment horizontal="center" vertical="center"/>
    </xf>
    <xf numFmtId="0" fontId="18" fillId="9" borderId="47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left" wrapText="1"/>
    </xf>
    <xf numFmtId="0" fontId="18" fillId="9" borderId="20" xfId="0" applyFont="1" applyFill="1" applyBorder="1" applyAlignment="1">
      <alignment horizontal="left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2" xfId="0" quotePrefix="1" applyFont="1" applyFill="1" applyBorder="1" applyAlignment="1" applyProtection="1">
      <alignment horizontal="center" vertical="center"/>
    </xf>
    <xf numFmtId="0" fontId="5" fillId="4" borderId="4" xfId="0" quotePrefix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18" fillId="9" borderId="49" xfId="0" applyFont="1" applyFill="1" applyBorder="1" applyAlignment="1">
      <alignment horizontal="left"/>
    </xf>
    <xf numFmtId="0" fontId="18" fillId="9" borderId="50" xfId="0" applyFont="1" applyFill="1" applyBorder="1" applyAlignment="1">
      <alignment horizontal="left"/>
    </xf>
    <xf numFmtId="0" fontId="18" fillId="9" borderId="51" xfId="0" applyFont="1" applyFill="1" applyBorder="1" applyAlignment="1">
      <alignment horizontal="left"/>
    </xf>
    <xf numFmtId="0" fontId="13" fillId="9" borderId="48" xfId="0" applyFont="1" applyFill="1" applyBorder="1" applyAlignment="1">
      <alignment horizontal="center" vertical="center"/>
    </xf>
    <xf numFmtId="9" fontId="39" fillId="2" borderId="53" xfId="30" applyNumberFormat="1" applyFont="1" applyFill="1" applyBorder="1" applyAlignment="1">
      <alignment horizontal="center" vertical="center" wrapText="1"/>
    </xf>
    <xf numFmtId="9" fontId="39" fillId="2" borderId="54" xfId="30" applyNumberFormat="1" applyFont="1" applyFill="1" applyBorder="1" applyAlignment="1">
      <alignment horizontal="center" vertical="center" wrapText="1"/>
    </xf>
    <xf numFmtId="9" fontId="39" fillId="2" borderId="55" xfId="30" applyNumberFormat="1" applyFont="1" applyFill="1" applyBorder="1" applyAlignment="1">
      <alignment horizontal="center" vertical="center" wrapText="1"/>
    </xf>
    <xf numFmtId="9" fontId="39" fillId="3" borderId="46" xfId="31" applyNumberFormat="1" applyFont="1" applyFill="1" applyBorder="1" applyAlignment="1">
      <alignment horizontal="center" vertical="center" wrapText="1"/>
    </xf>
    <xf numFmtId="9" fontId="39" fillId="3" borderId="5" xfId="31" applyNumberFormat="1" applyFont="1" applyFill="1" applyBorder="1" applyAlignment="1">
      <alignment horizontal="center" vertical="center" wrapText="1"/>
    </xf>
    <xf numFmtId="9" fontId="39" fillId="3" borderId="6" xfId="31" applyNumberFormat="1" applyFont="1" applyFill="1" applyBorder="1" applyAlignment="1">
      <alignment horizontal="center" vertical="center" wrapText="1"/>
    </xf>
    <xf numFmtId="9" fontId="39" fillId="2" borderId="28" xfId="31" applyNumberFormat="1" applyFont="1" applyFill="1" applyBorder="1" applyAlignment="1">
      <alignment horizontal="center" vertical="center" wrapText="1"/>
    </xf>
    <xf numFmtId="9" fontId="39" fillId="2" borderId="20" xfId="31" applyNumberFormat="1" applyFont="1" applyFill="1" applyBorder="1" applyAlignment="1">
      <alignment horizontal="center" vertical="center" wrapText="1"/>
    </xf>
    <xf numFmtId="9" fontId="39" fillId="2" borderId="21" xfId="31" applyNumberFormat="1" applyFont="1" applyFill="1" applyBorder="1" applyAlignment="1">
      <alignment horizontal="center" vertical="center" wrapText="1"/>
    </xf>
    <xf numFmtId="9" fontId="39" fillId="3" borderId="28" xfId="31" applyNumberFormat="1" applyFont="1" applyFill="1" applyBorder="1" applyAlignment="1">
      <alignment horizontal="center" vertical="center" wrapText="1"/>
    </xf>
    <xf numFmtId="9" fontId="39" fillId="3" borderId="20" xfId="31" applyNumberFormat="1" applyFont="1" applyFill="1" applyBorder="1" applyAlignment="1">
      <alignment horizontal="center" vertical="center" wrapText="1"/>
    </xf>
    <xf numFmtId="9" fontId="39" fillId="3" borderId="21" xfId="31" applyNumberFormat="1" applyFont="1" applyFill="1" applyBorder="1" applyAlignment="1">
      <alignment horizontal="center" vertical="center" wrapText="1"/>
    </xf>
    <xf numFmtId="0" fontId="27" fillId="9" borderId="25" xfId="0" applyFont="1" applyFill="1" applyBorder="1" applyAlignment="1">
      <alignment horizontal="left"/>
    </xf>
    <xf numFmtId="0" fontId="27" fillId="9" borderId="3" xfId="0" applyFont="1" applyFill="1" applyBorder="1" applyAlignment="1">
      <alignment horizontal="left"/>
    </xf>
    <xf numFmtId="0" fontId="27" fillId="9" borderId="6" xfId="0" applyFont="1" applyFill="1" applyBorder="1" applyAlignment="1">
      <alignment horizontal="left"/>
    </xf>
    <xf numFmtId="9" fontId="22" fillId="2" borderId="47" xfId="30" applyNumberFormat="1" applyFont="1" applyFill="1" applyBorder="1" applyAlignment="1">
      <alignment horizontal="center" vertical="center" wrapText="1"/>
    </xf>
    <xf numFmtId="9" fontId="22" fillId="2" borderId="46" xfId="30" applyNumberFormat="1" applyFont="1" applyFill="1" applyBorder="1" applyAlignment="1">
      <alignment horizontal="center" vertical="center" wrapText="1"/>
    </xf>
    <xf numFmtId="9" fontId="22" fillId="2" borderId="24" xfId="30" applyNumberFormat="1" applyFont="1" applyFill="1" applyBorder="1" applyAlignment="1">
      <alignment horizontal="center" vertical="center" wrapText="1"/>
    </xf>
    <xf numFmtId="9" fontId="22" fillId="2" borderId="5" xfId="30" applyNumberFormat="1" applyFont="1" applyFill="1" applyBorder="1" applyAlignment="1">
      <alignment horizontal="center" vertical="center" wrapText="1"/>
    </xf>
    <xf numFmtId="9" fontId="22" fillId="2" borderId="25" xfId="30" applyNumberFormat="1" applyFont="1" applyFill="1" applyBorder="1" applyAlignment="1">
      <alignment horizontal="center" vertical="center" wrapText="1"/>
    </xf>
    <xf numFmtId="9" fontId="22" fillId="2" borderId="6" xfId="30" applyNumberFormat="1" applyFont="1" applyFill="1" applyBorder="1" applyAlignment="1">
      <alignment horizontal="center" vertical="center" wrapText="1"/>
    </xf>
    <xf numFmtId="9" fontId="22" fillId="3" borderId="47" xfId="30" applyNumberFormat="1" applyFont="1" applyFill="1" applyBorder="1" applyAlignment="1">
      <alignment horizontal="center" vertical="center" wrapText="1"/>
    </xf>
    <xf numFmtId="9" fontId="22" fillId="3" borderId="46" xfId="30" applyNumberFormat="1" applyFont="1" applyFill="1" applyBorder="1" applyAlignment="1">
      <alignment horizontal="center" vertical="center" wrapText="1"/>
    </xf>
    <xf numFmtId="9" fontId="22" fillId="3" borderId="24" xfId="30" applyNumberFormat="1" applyFont="1" applyFill="1" applyBorder="1" applyAlignment="1">
      <alignment horizontal="center" vertical="center" wrapText="1"/>
    </xf>
    <xf numFmtId="9" fontId="22" fillId="3" borderId="5" xfId="30" applyNumberFormat="1" applyFont="1" applyFill="1" applyBorder="1" applyAlignment="1">
      <alignment horizontal="center" vertical="center" wrapText="1"/>
    </xf>
    <xf numFmtId="9" fontId="22" fillId="3" borderId="25" xfId="30" applyNumberFormat="1" applyFont="1" applyFill="1" applyBorder="1" applyAlignment="1">
      <alignment horizontal="center" vertical="center" wrapText="1"/>
    </xf>
    <xf numFmtId="9" fontId="22" fillId="3" borderId="6" xfId="30" applyNumberFormat="1" applyFont="1" applyFill="1" applyBorder="1" applyAlignment="1">
      <alignment horizontal="center" vertical="center" wrapText="1"/>
    </xf>
    <xf numFmtId="9" fontId="22" fillId="3" borderId="47" xfId="31" applyNumberFormat="1" applyFont="1" applyFill="1" applyBorder="1" applyAlignment="1">
      <alignment horizontal="center" vertical="center" wrapText="1"/>
    </xf>
    <xf numFmtId="9" fontId="22" fillId="3" borderId="46" xfId="31" applyNumberFormat="1" applyFont="1" applyFill="1" applyBorder="1" applyAlignment="1">
      <alignment horizontal="center" vertical="center" wrapText="1"/>
    </xf>
    <xf numFmtId="9" fontId="22" fillId="3" borderId="24" xfId="31" applyNumberFormat="1" applyFont="1" applyFill="1" applyBorder="1" applyAlignment="1">
      <alignment horizontal="center" vertical="center" wrapText="1"/>
    </xf>
    <xf numFmtId="9" fontId="22" fillId="3" borderId="5" xfId="31" applyNumberFormat="1" applyFont="1" applyFill="1" applyBorder="1" applyAlignment="1">
      <alignment horizontal="center" vertical="center" wrapText="1"/>
    </xf>
    <xf numFmtId="9" fontId="22" fillId="3" borderId="25" xfId="31" applyNumberFormat="1" applyFont="1" applyFill="1" applyBorder="1" applyAlignment="1">
      <alignment horizontal="center" vertical="center" wrapText="1"/>
    </xf>
    <xf numFmtId="9" fontId="22" fillId="3" borderId="6" xfId="31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top"/>
    </xf>
    <xf numFmtId="0" fontId="10" fillId="4" borderId="9" xfId="0" applyFont="1" applyFill="1" applyBorder="1" applyAlignment="1">
      <alignment horizontal="center" vertical="top"/>
    </xf>
    <xf numFmtId="0" fontId="10" fillId="4" borderId="24" xfId="0" applyFont="1" applyFill="1" applyBorder="1" applyAlignment="1">
      <alignment horizontal="center" vertical="top"/>
    </xf>
    <xf numFmtId="0" fontId="10" fillId="4" borderId="11" xfId="0" applyFont="1" applyFill="1" applyBorder="1" applyAlignment="1">
      <alignment horizontal="center" vertical="top"/>
    </xf>
    <xf numFmtId="0" fontId="0" fillId="3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6" borderId="0" xfId="2" applyFont="1" applyBorder="1" applyAlignment="1">
      <alignment horizontal="left" vertical="top" wrapText="1"/>
    </xf>
    <xf numFmtId="0" fontId="11" fillId="6" borderId="0" xfId="2" applyBorder="1" applyAlignment="1">
      <alignment horizontal="left" vertical="top" wrapText="1"/>
    </xf>
    <xf numFmtId="0" fontId="11" fillId="7" borderId="0" xfId="3" applyBorder="1" applyAlignment="1">
      <alignment horizontal="left" vertical="top" wrapText="1"/>
    </xf>
    <xf numFmtId="0" fontId="13" fillId="5" borderId="0" xfId="1" applyBorder="1" applyAlignment="1">
      <alignment horizontal="left" vertical="center" wrapText="1"/>
    </xf>
  </cellXfs>
  <cellStyles count="35">
    <cellStyle name="20% - Accent4" xfId="2" builtinId="42"/>
    <cellStyle name="40% - Accent4" xfId="3" builtinId="43"/>
    <cellStyle name="Accent4" xfId="1" builtinId="41"/>
    <cellStyle name="Normal" xfId="0" builtinId="0"/>
    <cellStyle name="Normal_cigarette smoking" xfId="33" xr:uid="{00000000-0005-0000-0000-000004000000}"/>
    <cellStyle name="Normal_general health" xfId="30" xr:uid="{00000000-0005-0000-0000-000005000000}"/>
    <cellStyle name="Normal_general health_1" xfId="31" xr:uid="{00000000-0005-0000-0000-000006000000}"/>
    <cellStyle name="Normal_knowledge-attitudes" xfId="29" xr:uid="{00000000-0005-0000-0000-000007000000}"/>
    <cellStyle name="Normal_Sheet1" xfId="32" xr:uid="{00000000-0005-0000-0000-000008000000}"/>
    <cellStyle name="Normal_Sheet3" xfId="34" xr:uid="{00000000-0005-0000-0000-000009000000}"/>
    <cellStyle name="Percent" xfId="28" builtinId="5"/>
    <cellStyle name="style1475053082989" xfId="4" xr:uid="{00000000-0005-0000-0000-00000B000000}"/>
    <cellStyle name="style1475053083036" xfId="5" xr:uid="{00000000-0005-0000-0000-00000C000000}"/>
    <cellStyle name="style1475053083098" xfId="6" xr:uid="{00000000-0005-0000-0000-00000D000000}"/>
    <cellStyle name="style1475053083160" xfId="7" xr:uid="{00000000-0005-0000-0000-00000E000000}"/>
    <cellStyle name="style1475053083254" xfId="8" xr:uid="{00000000-0005-0000-0000-00000F000000}"/>
    <cellStyle name="style1475053083316" xfId="9" xr:uid="{00000000-0005-0000-0000-000010000000}"/>
    <cellStyle name="style1475053083379" xfId="10" xr:uid="{00000000-0005-0000-0000-000011000000}"/>
    <cellStyle name="style1475053083441" xfId="15" xr:uid="{00000000-0005-0000-0000-000012000000}"/>
    <cellStyle name="style1475053083488" xfId="11" xr:uid="{00000000-0005-0000-0000-000013000000}"/>
    <cellStyle name="style1475053083582" xfId="16" xr:uid="{00000000-0005-0000-0000-000014000000}"/>
    <cellStyle name="style1475053083644" xfId="20" xr:uid="{00000000-0005-0000-0000-000015000000}"/>
    <cellStyle name="style1475053083706" xfId="21" xr:uid="{00000000-0005-0000-0000-000016000000}"/>
    <cellStyle name="style1475053083769" xfId="12" xr:uid="{00000000-0005-0000-0000-000017000000}"/>
    <cellStyle name="style1475053083831" xfId="13" xr:uid="{00000000-0005-0000-0000-000018000000}"/>
    <cellStyle name="style1475053083878" xfId="14" xr:uid="{00000000-0005-0000-0000-000019000000}"/>
    <cellStyle name="style1475053083940" xfId="17" xr:uid="{00000000-0005-0000-0000-00001A000000}"/>
    <cellStyle name="style1475053084003" xfId="18" xr:uid="{00000000-0005-0000-0000-00001B000000}"/>
    <cellStyle name="style1475053084065" xfId="19" xr:uid="{00000000-0005-0000-0000-00001C000000}"/>
    <cellStyle name="style1475053084112" xfId="22" xr:uid="{00000000-0005-0000-0000-00001D000000}"/>
    <cellStyle name="style1475053084174" xfId="23" xr:uid="{00000000-0005-0000-0000-00001E000000}"/>
    <cellStyle name="style1475053084237" xfId="24" xr:uid="{00000000-0005-0000-0000-00001F000000}"/>
    <cellStyle name="style1475053085142" xfId="25" xr:uid="{00000000-0005-0000-0000-000020000000}"/>
    <cellStyle name="style1475053085188" xfId="26" xr:uid="{00000000-0005-0000-0000-000021000000}"/>
    <cellStyle name="style1475053085251" xfId="27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"/>
  <sheetViews>
    <sheetView tabSelected="1" workbookViewId="0">
      <selection activeCell="A5" sqref="A5"/>
    </sheetView>
  </sheetViews>
  <sheetFormatPr defaultRowHeight="14.4" x14ac:dyDescent="0.3"/>
  <cols>
    <col min="1" max="1" width="32.109375" customWidth="1"/>
    <col min="2" max="2" width="8.44140625" style="162" customWidth="1"/>
    <col min="3" max="3" width="8.5546875" customWidth="1"/>
    <col min="4" max="4" width="8.44140625" style="162" customWidth="1"/>
    <col min="5" max="5" width="8.5546875" customWidth="1"/>
    <col min="6" max="6" width="8.44140625" customWidth="1"/>
    <col min="7" max="7" width="8.5546875" customWidth="1"/>
    <col min="8" max="8" width="8.44140625" customWidth="1"/>
    <col min="9" max="9" width="8.5546875" style="159" customWidth="1"/>
    <col min="10" max="10" width="8.44140625" style="159" customWidth="1"/>
    <col min="11" max="11" width="8.5546875" style="159" customWidth="1"/>
    <col min="12" max="12" width="8.44140625" style="162" customWidth="1"/>
    <col min="13" max="15" width="8.5546875" customWidth="1"/>
    <col min="16" max="16" width="8.44140625" style="159" customWidth="1"/>
    <col min="17" max="17" width="8.5546875" style="159" customWidth="1"/>
    <col min="18" max="18" width="7.5546875" style="159" customWidth="1"/>
    <col min="19" max="19" width="3.6640625" customWidth="1"/>
    <col min="20" max="20" width="7.5546875" customWidth="1"/>
  </cols>
  <sheetData>
    <row r="1" spans="1:29" s="152" customFormat="1" ht="18" x14ac:dyDescent="0.35">
      <c r="A1" s="150" t="s">
        <v>89</v>
      </c>
      <c r="B1" s="151"/>
      <c r="D1" s="151"/>
      <c r="I1" s="153"/>
      <c r="J1" s="153"/>
      <c r="K1" s="153"/>
      <c r="L1" s="151"/>
      <c r="P1" s="153"/>
      <c r="Q1" s="153"/>
      <c r="R1" s="153"/>
    </row>
    <row r="2" spans="1:29" s="152" customFormat="1" ht="5.0999999999999996" customHeight="1" x14ac:dyDescent="0.3">
      <c r="B2" s="151"/>
      <c r="D2" s="151"/>
      <c r="I2" s="153"/>
      <c r="J2" s="153"/>
      <c r="K2" s="153"/>
      <c r="L2" s="151"/>
      <c r="P2" s="153"/>
      <c r="Q2" s="153"/>
      <c r="R2" s="153"/>
    </row>
    <row r="3" spans="1:29" s="152" customFormat="1" x14ac:dyDescent="0.3">
      <c r="A3" s="152" t="s">
        <v>90</v>
      </c>
      <c r="B3" s="151" t="s">
        <v>91</v>
      </c>
      <c r="D3" s="154"/>
      <c r="E3" s="155"/>
      <c r="F3" s="155"/>
      <c r="G3" s="155"/>
      <c r="I3" s="153"/>
      <c r="J3" s="156"/>
      <c r="K3" s="153"/>
      <c r="L3" s="151"/>
      <c r="P3" s="153"/>
      <c r="Q3" s="153"/>
      <c r="R3" s="153"/>
    </row>
    <row r="4" spans="1:29" s="152" customFormat="1" x14ac:dyDescent="0.3">
      <c r="B4" s="151" t="s">
        <v>92</v>
      </c>
      <c r="D4" s="154"/>
      <c r="E4" s="155"/>
      <c r="F4" s="155"/>
      <c r="G4" s="155"/>
      <c r="I4" s="153"/>
      <c r="J4" s="153"/>
      <c r="K4" s="153"/>
      <c r="L4" s="151"/>
      <c r="P4" s="153"/>
      <c r="Q4" s="153"/>
      <c r="R4" s="153"/>
    </row>
    <row r="5" spans="1:29" s="152" customFormat="1" x14ac:dyDescent="0.3">
      <c r="B5" s="151" t="s">
        <v>93</v>
      </c>
      <c r="D5" s="154"/>
      <c r="E5" s="155"/>
      <c r="F5" s="155"/>
      <c r="G5" s="155"/>
      <c r="I5" s="153"/>
      <c r="J5" s="153"/>
      <c r="K5" s="153"/>
      <c r="L5" s="151"/>
      <c r="P5" s="153"/>
      <c r="Q5" s="153"/>
      <c r="R5" s="153"/>
    </row>
    <row r="6" spans="1:29" s="152" customFormat="1" x14ac:dyDescent="0.3">
      <c r="A6" s="155"/>
      <c r="B6" s="154"/>
      <c r="C6" s="155"/>
      <c r="D6" s="154"/>
      <c r="E6" s="155"/>
      <c r="F6" s="155"/>
      <c r="G6" s="155"/>
      <c r="I6" s="153"/>
      <c r="J6" s="153"/>
      <c r="K6" s="153"/>
      <c r="L6" s="151"/>
      <c r="P6" s="153"/>
      <c r="Q6" s="153"/>
      <c r="R6" s="153"/>
    </row>
    <row r="7" spans="1:29" s="152" customFormat="1" x14ac:dyDescent="0.3">
      <c r="A7" s="157" t="s">
        <v>94</v>
      </c>
      <c r="B7"/>
      <c r="D7" s="151"/>
      <c r="I7" s="153"/>
      <c r="J7" s="153"/>
      <c r="K7" s="153"/>
      <c r="L7" s="151"/>
      <c r="P7" s="153"/>
      <c r="Q7" s="153"/>
      <c r="R7" s="153"/>
    </row>
    <row r="8" spans="1:29" x14ac:dyDescent="0.3">
      <c r="A8" s="312" t="s">
        <v>14</v>
      </c>
      <c r="B8" s="313"/>
      <c r="C8" s="314"/>
      <c r="D8" s="207" t="s">
        <v>28</v>
      </c>
      <c r="E8" s="208" t="s">
        <v>29</v>
      </c>
      <c r="F8" s="209" t="s">
        <v>54</v>
      </c>
      <c r="G8" s="208" t="s">
        <v>55</v>
      </c>
      <c r="H8" s="209" t="s">
        <v>56</v>
      </c>
      <c r="I8" s="208" t="s">
        <v>59</v>
      </c>
      <c r="J8" s="209" t="s">
        <v>74</v>
      </c>
      <c r="K8" s="209" t="s">
        <v>78</v>
      </c>
      <c r="L8" s="315" t="s">
        <v>95</v>
      </c>
      <c r="M8" s="315"/>
      <c r="N8" s="316"/>
      <c r="P8" s="158"/>
    </row>
    <row r="9" spans="1:29" x14ac:dyDescent="0.3">
      <c r="A9" s="317" t="s">
        <v>96</v>
      </c>
      <c r="B9" s="318"/>
      <c r="C9" s="319"/>
      <c r="D9" s="182">
        <v>0.23888039949158188</v>
      </c>
      <c r="E9" s="185">
        <v>0.24758385152315479</v>
      </c>
      <c r="F9" s="191">
        <v>0.23813618981907758</v>
      </c>
      <c r="G9" s="185">
        <v>0.21929313767947944</v>
      </c>
      <c r="H9" s="191">
        <v>0.22054762224883045</v>
      </c>
      <c r="I9" s="195">
        <v>0.22179946037643736</v>
      </c>
      <c r="J9" s="191">
        <v>0.19679518899202592</v>
      </c>
      <c r="K9" s="188">
        <v>0.1845</v>
      </c>
      <c r="L9" s="198">
        <f>(K9*100)-(SQRT((((K9*100)*(100-(K9*100)))/K14))*1.96)</f>
        <v>17.13469036493418</v>
      </c>
      <c r="M9" s="199" t="s">
        <v>97</v>
      </c>
      <c r="N9" s="200">
        <f>(K9*100)+(SQRT((((K9*100)*(100-(K9*100)))/K14))*1.96)</f>
        <v>19.765309635065819</v>
      </c>
      <c r="P9" s="160"/>
    </row>
    <row r="10" spans="1:29" x14ac:dyDescent="0.3">
      <c r="A10" s="320" t="s">
        <v>98</v>
      </c>
      <c r="B10" s="321"/>
      <c r="C10" s="322"/>
      <c r="D10" s="182">
        <v>0.19219609839095259</v>
      </c>
      <c r="E10" s="185">
        <v>0.20074340226373186</v>
      </c>
      <c r="F10" s="191">
        <v>0.18840844307810276</v>
      </c>
      <c r="G10" s="185">
        <v>0.20668017481896692</v>
      </c>
      <c r="H10" s="191">
        <v>0.20710846584294271</v>
      </c>
      <c r="I10" s="195">
        <v>0.20752600615625888</v>
      </c>
      <c r="J10" s="191">
        <v>0.22772794293624637</v>
      </c>
      <c r="K10" s="188">
        <v>0.2238</v>
      </c>
      <c r="L10" s="198">
        <f>(K10*100)-(SQRT((((K10*100)*(100-(K10*100)))/K14))*1.96)</f>
        <v>20.966698910226068</v>
      </c>
      <c r="M10" s="199" t="s">
        <v>97</v>
      </c>
      <c r="N10" s="200">
        <f>(K10*100)+(SQRT((((K10*100)*(100-(K10*100)))/K14))*1.96)</f>
        <v>23.79330108977393</v>
      </c>
      <c r="P10" s="160"/>
    </row>
    <row r="11" spans="1:29" x14ac:dyDescent="0.3">
      <c r="A11" s="320" t="s">
        <v>99</v>
      </c>
      <c r="B11" s="321"/>
      <c r="C11" s="322"/>
      <c r="D11" s="182">
        <v>0.12517622937840558</v>
      </c>
      <c r="E11" s="185">
        <v>9.6954341760758359E-2</v>
      </c>
      <c r="F11" s="191">
        <v>8.0781978719732639E-2</v>
      </c>
      <c r="G11" s="185">
        <v>8.3195035454401489E-2</v>
      </c>
      <c r="H11" s="191">
        <v>0.10186674664627762</v>
      </c>
      <c r="I11" s="195">
        <v>0.10197181664422544</v>
      </c>
      <c r="J11" s="191">
        <v>0.10559889573240339</v>
      </c>
      <c r="K11" s="188">
        <v>0.1082</v>
      </c>
      <c r="L11" s="198">
        <f>(K11*100)-(SQRT((((K11*100)*(100-(K11*100)))/K14))*1.96)</f>
        <v>9.7666681945864742</v>
      </c>
      <c r="M11" s="199" t="s">
        <v>97</v>
      </c>
      <c r="N11" s="200">
        <f>(K11*100)+(SQRT((((K11*100)*(100-(K11*100)))/K14))*1.96)</f>
        <v>11.873331805413526</v>
      </c>
      <c r="P11" s="160"/>
    </row>
    <row r="12" spans="1:29" x14ac:dyDescent="0.3">
      <c r="A12" s="309" t="s">
        <v>100</v>
      </c>
      <c r="B12" s="310"/>
      <c r="C12" s="311"/>
      <c r="D12" s="182">
        <v>0.44374727273904946</v>
      </c>
      <c r="E12" s="185">
        <v>0.454718404452358</v>
      </c>
      <c r="F12" s="191">
        <v>0.492673388383084</v>
      </c>
      <c r="G12" s="185">
        <v>0.49083165204714763</v>
      </c>
      <c r="H12" s="191">
        <v>0.47047716526194444</v>
      </c>
      <c r="I12" s="195">
        <v>0.46870271682307335</v>
      </c>
      <c r="J12" s="191">
        <v>0.46987797233932471</v>
      </c>
      <c r="K12" s="188">
        <v>0.48349999999999999</v>
      </c>
      <c r="L12" s="198">
        <f>(K12*100)-(SQRT((((K12*100)*(100-(K12*100)))/K14))*1.96)</f>
        <v>46.655462299104983</v>
      </c>
      <c r="M12" s="199" t="s">
        <v>97</v>
      </c>
      <c r="N12" s="200">
        <f>(K12*100)+(SQRT((((K12*100)*(100-(K12*100)))/K14))*1.96)</f>
        <v>50.04453770089502</v>
      </c>
      <c r="P12" s="160"/>
    </row>
    <row r="13" spans="1:29" x14ac:dyDescent="0.3">
      <c r="A13" s="176" t="s">
        <v>66</v>
      </c>
      <c r="B13" s="177"/>
      <c r="C13" s="178"/>
      <c r="D13" s="183">
        <v>1</v>
      </c>
      <c r="E13" s="186">
        <v>1</v>
      </c>
      <c r="F13" s="192">
        <v>1</v>
      </c>
      <c r="G13" s="186">
        <v>1</v>
      </c>
      <c r="H13" s="192">
        <v>1</v>
      </c>
      <c r="I13" s="196">
        <v>1</v>
      </c>
      <c r="J13" s="192">
        <v>1</v>
      </c>
      <c r="K13" s="189">
        <v>1</v>
      </c>
      <c r="L13" s="201"/>
      <c r="M13" s="202"/>
      <c r="N13" s="203"/>
      <c r="P13" s="158"/>
    </row>
    <row r="14" spans="1:29" s="61" customFormat="1" x14ac:dyDescent="0.3">
      <c r="A14" s="179" t="s">
        <v>88</v>
      </c>
      <c r="B14" s="180"/>
      <c r="C14" s="181"/>
      <c r="D14" s="184">
        <v>4083</v>
      </c>
      <c r="E14" s="187">
        <v>4388</v>
      </c>
      <c r="F14" s="193">
        <v>4290</v>
      </c>
      <c r="G14" s="194">
        <v>4507</v>
      </c>
      <c r="H14" s="193">
        <v>4140</v>
      </c>
      <c r="I14" s="197">
        <v>3903</v>
      </c>
      <c r="J14" s="193">
        <v>3884</v>
      </c>
      <c r="K14" s="190">
        <v>3341</v>
      </c>
      <c r="L14" s="204"/>
      <c r="M14" s="205"/>
      <c r="N14" s="206"/>
      <c r="O14"/>
      <c r="P14" s="161"/>
      <c r="U14"/>
      <c r="V14"/>
      <c r="W14"/>
      <c r="X14"/>
      <c r="Y14"/>
      <c r="Z14"/>
      <c r="AA14"/>
      <c r="AB14"/>
      <c r="AC14"/>
    </row>
    <row r="15" spans="1:29" x14ac:dyDescent="0.3">
      <c r="A15" s="155" t="s">
        <v>58</v>
      </c>
      <c r="D15"/>
      <c r="E15" s="162"/>
      <c r="I15"/>
      <c r="J15"/>
      <c r="K15"/>
      <c r="L15" s="159"/>
      <c r="M15" s="159"/>
      <c r="N15" s="159"/>
      <c r="P15"/>
    </row>
    <row r="16" spans="1:29" x14ac:dyDescent="0.3">
      <c r="A16" s="163" t="s">
        <v>101</v>
      </c>
      <c r="D16"/>
      <c r="E16" s="162"/>
      <c r="I16"/>
      <c r="J16"/>
      <c r="K16"/>
      <c r="L16" s="159"/>
      <c r="M16" s="159"/>
      <c r="N16" s="159"/>
      <c r="P16"/>
    </row>
    <row r="17" spans="1:25" x14ac:dyDescent="0.3">
      <c r="A17" s="155"/>
      <c r="D17"/>
      <c r="E17" s="162"/>
      <c r="I17"/>
      <c r="J17"/>
      <c r="K17"/>
      <c r="L17" s="159"/>
      <c r="M17" s="159"/>
      <c r="N17" s="159"/>
      <c r="P17"/>
      <c r="T17" s="159"/>
      <c r="U17" s="159"/>
    </row>
    <row r="18" spans="1:25" s="152" customFormat="1" x14ac:dyDescent="0.3">
      <c r="A18" s="157" t="s">
        <v>102</v>
      </c>
      <c r="B18" s="151"/>
      <c r="D18"/>
      <c r="E18" s="151"/>
      <c r="L18" s="153"/>
      <c r="M18" s="153"/>
      <c r="N18" s="153"/>
      <c r="O18"/>
      <c r="T18" s="159"/>
      <c r="U18" s="159"/>
      <c r="V18" s="164"/>
      <c r="W18"/>
    </row>
    <row r="19" spans="1:25" x14ac:dyDescent="0.3">
      <c r="A19" s="312" t="s">
        <v>22</v>
      </c>
      <c r="B19" s="313"/>
      <c r="C19" s="314"/>
      <c r="D19" s="207" t="s">
        <v>28</v>
      </c>
      <c r="E19" s="208" t="s">
        <v>29</v>
      </c>
      <c r="F19" s="209" t="s">
        <v>54</v>
      </c>
      <c r="G19" s="208" t="s">
        <v>55</v>
      </c>
      <c r="H19" s="209" t="s">
        <v>56</v>
      </c>
      <c r="I19" s="208" t="s">
        <v>59</v>
      </c>
      <c r="J19" s="209" t="s">
        <v>74</v>
      </c>
      <c r="K19" s="209" t="s">
        <v>78</v>
      </c>
      <c r="L19" s="315" t="s">
        <v>95</v>
      </c>
      <c r="M19" s="315"/>
      <c r="N19" s="316"/>
      <c r="P19" s="158"/>
      <c r="T19" s="159"/>
      <c r="U19" s="159"/>
      <c r="V19" s="164"/>
    </row>
    <row r="20" spans="1:25" s="165" customFormat="1" x14ac:dyDescent="0.3">
      <c r="A20" s="317" t="s">
        <v>96</v>
      </c>
      <c r="B20" s="318"/>
      <c r="C20" s="319"/>
      <c r="D20" s="182">
        <v>0.24957986514154595</v>
      </c>
      <c r="E20" s="185">
        <v>0.26911487253091992</v>
      </c>
      <c r="F20" s="191">
        <v>0.25171315785014992</v>
      </c>
      <c r="G20" s="185">
        <v>0.2266978907666444</v>
      </c>
      <c r="H20" s="191">
        <v>0.23005034692126394</v>
      </c>
      <c r="I20" s="195">
        <v>0.24758750366466203</v>
      </c>
      <c r="J20" s="191">
        <v>0.20335129312968384</v>
      </c>
      <c r="K20" s="188">
        <v>0.1956</v>
      </c>
      <c r="L20" s="198">
        <f>(K20*100)-(SQRT((((K20*100)*(100-(K20*100)))/K25))*1.96)</f>
        <v>17.443245202690029</v>
      </c>
      <c r="M20" s="199" t="s">
        <v>97</v>
      </c>
      <c r="N20" s="200">
        <f>(K20*100)+(SQRT((((K20*100)*(100-(K20*100)))/K25))*1.96)</f>
        <v>21.676754797309968</v>
      </c>
      <c r="O20"/>
      <c r="P20" s="160"/>
      <c r="T20" s="159"/>
      <c r="U20" s="159"/>
      <c r="V20" s="164"/>
      <c r="W20"/>
    </row>
    <row r="21" spans="1:25" s="165" customFormat="1" x14ac:dyDescent="0.3">
      <c r="A21" s="320" t="s">
        <v>98</v>
      </c>
      <c r="B21" s="321"/>
      <c r="C21" s="322"/>
      <c r="D21" s="182">
        <v>0.22278260937306762</v>
      </c>
      <c r="E21" s="185">
        <v>0.23637825108873095</v>
      </c>
      <c r="F21" s="191">
        <v>0.21521870983224967</v>
      </c>
      <c r="G21" s="185">
        <v>0.24797263801795158</v>
      </c>
      <c r="H21" s="191">
        <v>0.2478388765911374</v>
      </c>
      <c r="I21" s="195">
        <v>0.23105719404010142</v>
      </c>
      <c r="J21" s="191">
        <v>0.26459975404322117</v>
      </c>
      <c r="K21" s="188">
        <v>0.26939999999999997</v>
      </c>
      <c r="L21" s="198">
        <f>(K21*100)-(SQRT((((K21*100)*(100-(K21*100)))/K25))*1.96)</f>
        <v>24.572506877020842</v>
      </c>
      <c r="M21" s="199" t="s">
        <v>97</v>
      </c>
      <c r="N21" s="200">
        <f>(K21*100)+(SQRT((((K21*100)*(100-(K21*100)))/K25))*1.96)</f>
        <v>29.307493122979153</v>
      </c>
      <c r="O21"/>
      <c r="P21" s="160"/>
      <c r="T21" s="159"/>
      <c r="U21" s="159"/>
      <c r="V21" s="164"/>
      <c r="W21"/>
    </row>
    <row r="22" spans="1:25" s="165" customFormat="1" x14ac:dyDescent="0.3">
      <c r="A22" s="320" t="s">
        <v>99</v>
      </c>
      <c r="B22" s="321"/>
      <c r="C22" s="322"/>
      <c r="D22" s="182">
        <v>0.13886358122993439</v>
      </c>
      <c r="E22" s="185">
        <v>0.10715880304014236</v>
      </c>
      <c r="F22" s="191">
        <v>0.10174910294827591</v>
      </c>
      <c r="G22" s="185">
        <v>0.10148446771679753</v>
      </c>
      <c r="H22" s="191">
        <v>0.11517441478585642</v>
      </c>
      <c r="I22" s="195">
        <v>0.11713809651623693</v>
      </c>
      <c r="J22" s="191">
        <v>0.12481849510588788</v>
      </c>
      <c r="K22" s="188">
        <v>0.1157</v>
      </c>
      <c r="L22" s="198">
        <f>(K22*100)-(SQRT((((K22*100)*(100-(K22*100)))/K25))*1.96)</f>
        <v>9.8630665525451704</v>
      </c>
      <c r="M22" s="199" t="s">
        <v>97</v>
      </c>
      <c r="N22" s="200">
        <f>(K22*100)+(SQRT((((K22*100)*(100-(K22*100)))/K25))*1.96)</f>
        <v>13.27693344745483</v>
      </c>
      <c r="O22"/>
      <c r="P22" s="160"/>
      <c r="T22" s="61"/>
      <c r="U22" s="61"/>
      <c r="V22" s="166"/>
      <c r="W22" s="61"/>
    </row>
    <row r="23" spans="1:25" s="165" customFormat="1" x14ac:dyDescent="0.3">
      <c r="A23" s="309" t="s">
        <v>100</v>
      </c>
      <c r="B23" s="310"/>
      <c r="C23" s="311"/>
      <c r="D23" s="182">
        <v>0.38877394425545442</v>
      </c>
      <c r="E23" s="185">
        <v>0.38734807334021293</v>
      </c>
      <c r="F23" s="191">
        <v>0.43131902936932076</v>
      </c>
      <c r="G23" s="185">
        <v>0.42384500349861814</v>
      </c>
      <c r="H23" s="191">
        <v>0.40693636170174813</v>
      </c>
      <c r="I23" s="195">
        <v>0.404217205778997</v>
      </c>
      <c r="J23" s="191">
        <v>0.40723045772121419</v>
      </c>
      <c r="K23" s="188">
        <v>0.41920000000000002</v>
      </c>
      <c r="L23" s="198">
        <f>(K23*100)-(SQRT((((K23*100)*(100-(K23*100)))/K25))*1.96)</f>
        <v>39.28685947333225</v>
      </c>
      <c r="M23" s="199" t="s">
        <v>97</v>
      </c>
      <c r="N23" s="200">
        <f>(K23*100)+(SQRT((((K23*100)*(100-(K23*100)))/K25))*1.96)</f>
        <v>44.553140526667754</v>
      </c>
      <c r="O23"/>
      <c r="P23" s="160"/>
      <c r="S23" s="167"/>
      <c r="T23" s="159"/>
      <c r="U23" s="159"/>
      <c r="V23"/>
      <c r="W23"/>
      <c r="Y23" s="167"/>
    </row>
    <row r="24" spans="1:25" s="165" customFormat="1" x14ac:dyDescent="0.3">
      <c r="A24" s="176" t="s">
        <v>66</v>
      </c>
      <c r="B24" s="177"/>
      <c r="C24" s="178"/>
      <c r="D24" s="183">
        <v>1</v>
      </c>
      <c r="E24" s="186">
        <v>1</v>
      </c>
      <c r="F24" s="192">
        <v>1</v>
      </c>
      <c r="G24" s="186">
        <v>1</v>
      </c>
      <c r="H24" s="192">
        <v>1</v>
      </c>
      <c r="I24" s="196">
        <v>1</v>
      </c>
      <c r="J24" s="192">
        <v>1</v>
      </c>
      <c r="K24" s="189">
        <v>1</v>
      </c>
      <c r="L24" s="201"/>
      <c r="M24" s="202"/>
      <c r="N24" s="203"/>
      <c r="O24"/>
      <c r="P24" s="168"/>
      <c r="S24" s="167"/>
      <c r="V24" s="167"/>
      <c r="Y24" s="167"/>
    </row>
    <row r="25" spans="1:25" s="170" customFormat="1" x14ac:dyDescent="0.3">
      <c r="A25" s="179" t="s">
        <v>88</v>
      </c>
      <c r="B25" s="180"/>
      <c r="C25" s="181"/>
      <c r="D25" s="184">
        <v>1683</v>
      </c>
      <c r="E25" s="187">
        <v>1804</v>
      </c>
      <c r="F25" s="193">
        <v>1713</v>
      </c>
      <c r="G25" s="194">
        <v>1882</v>
      </c>
      <c r="H25" s="193">
        <v>1702</v>
      </c>
      <c r="I25" s="197">
        <v>1622</v>
      </c>
      <c r="J25" s="193">
        <v>1608</v>
      </c>
      <c r="K25" s="190">
        <v>1349</v>
      </c>
      <c r="L25" s="204"/>
      <c r="M25" s="205"/>
      <c r="N25" s="206"/>
      <c r="O25"/>
      <c r="P25" s="169"/>
      <c r="S25" s="171"/>
      <c r="V25" s="171"/>
      <c r="Y25" s="171"/>
    </row>
    <row r="26" spans="1:25" ht="5.0999999999999996" customHeight="1" x14ac:dyDescent="0.3">
      <c r="D26"/>
      <c r="E26" s="162"/>
      <c r="I26"/>
      <c r="J26"/>
      <c r="K26"/>
      <c r="L26" s="159"/>
      <c r="M26" s="159"/>
      <c r="N26" s="159"/>
      <c r="P26"/>
      <c r="S26" s="164"/>
      <c r="V26" s="164"/>
      <c r="Y26" s="164"/>
    </row>
    <row r="27" spans="1:25" x14ac:dyDescent="0.3">
      <c r="A27" s="312" t="s">
        <v>25</v>
      </c>
      <c r="B27" s="313"/>
      <c r="C27" s="314"/>
      <c r="D27" s="207" t="s">
        <v>28</v>
      </c>
      <c r="E27" s="208" t="s">
        <v>29</v>
      </c>
      <c r="F27" s="209" t="s">
        <v>54</v>
      </c>
      <c r="G27" s="208" t="s">
        <v>55</v>
      </c>
      <c r="H27" s="209" t="s">
        <v>56</v>
      </c>
      <c r="I27" s="208" t="s">
        <v>59</v>
      </c>
      <c r="J27" s="209" t="s">
        <v>74</v>
      </c>
      <c r="K27" s="209" t="s">
        <v>78</v>
      </c>
      <c r="L27" s="315" t="s">
        <v>95</v>
      </c>
      <c r="M27" s="315"/>
      <c r="N27" s="316"/>
      <c r="P27" s="158"/>
      <c r="S27" s="164"/>
      <c r="V27" s="164"/>
      <c r="Y27" s="164"/>
    </row>
    <row r="28" spans="1:25" s="165" customFormat="1" x14ac:dyDescent="0.3">
      <c r="A28" s="317" t="s">
        <v>96</v>
      </c>
      <c r="B28" s="318"/>
      <c r="C28" s="319"/>
      <c r="D28" s="182">
        <v>0.23166091475234019</v>
      </c>
      <c r="E28" s="185">
        <v>0.23357518959919843</v>
      </c>
      <c r="F28" s="191">
        <v>0.22887654804305244</v>
      </c>
      <c r="G28" s="185">
        <v>0.21425411307452005</v>
      </c>
      <c r="H28" s="191">
        <v>0.2141588427282709</v>
      </c>
      <c r="I28" s="195">
        <v>0.20301252817185855</v>
      </c>
      <c r="J28" s="191">
        <v>0.19270271715816784</v>
      </c>
      <c r="K28" s="188">
        <v>0.1774</v>
      </c>
      <c r="L28" s="198">
        <f>(K28*100)-(SQRT((((K28*100)*(100-(K28*100)))/K33))*1.96)</f>
        <v>16.062422608181024</v>
      </c>
      <c r="M28" s="199" t="s">
        <v>97</v>
      </c>
      <c r="N28" s="200">
        <f>(K28*100)+(SQRT((((K28*100)*(100-(K28*100)))/K33))*1.96)</f>
        <v>19.41757739181898</v>
      </c>
      <c r="O28"/>
      <c r="P28" s="160"/>
    </row>
    <row r="29" spans="1:25" s="165" customFormat="1" x14ac:dyDescent="0.3">
      <c r="A29" s="320" t="s">
        <v>98</v>
      </c>
      <c r="B29" s="321"/>
      <c r="C29" s="322"/>
      <c r="D29" s="182">
        <v>0.17155779209732355</v>
      </c>
      <c r="E29" s="185">
        <v>0.17755841025983854</v>
      </c>
      <c r="F29" s="191">
        <v>0.17012354578034722</v>
      </c>
      <c r="G29" s="185">
        <v>0.17858015100860791</v>
      </c>
      <c r="H29" s="191">
        <v>0.17972499183711765</v>
      </c>
      <c r="I29" s="195">
        <v>0.19038322310265657</v>
      </c>
      <c r="J29" s="191">
        <v>0.20471170566327937</v>
      </c>
      <c r="K29" s="188">
        <v>0.1943</v>
      </c>
      <c r="L29" s="198">
        <f>(K29*100)-(SQRT((((K29*100)*(100-(K29*100)))/K33))*1.96)</f>
        <v>17.692461299705794</v>
      </c>
      <c r="M29" s="199" t="s">
        <v>97</v>
      </c>
      <c r="N29" s="200">
        <f>(K29*100)+(SQRT((((K29*100)*(100-(K29*100)))/K33))*1.96)</f>
        <v>21.167538700294205</v>
      </c>
      <c r="O29"/>
      <c r="P29" s="160"/>
    </row>
    <row r="30" spans="1:25" s="165" customFormat="1" x14ac:dyDescent="0.3">
      <c r="A30" s="320" t="s">
        <v>99</v>
      </c>
      <c r="B30" s="321"/>
      <c r="C30" s="322"/>
      <c r="D30" s="182">
        <v>0.1159406627580192</v>
      </c>
      <c r="E30" s="185">
        <v>9.0315044528757688E-2</v>
      </c>
      <c r="F30" s="191">
        <v>6.6482168998932209E-2</v>
      </c>
      <c r="G30" s="185">
        <v>7.0748854184597448E-2</v>
      </c>
      <c r="H30" s="191">
        <v>9.2919864503812177E-2</v>
      </c>
      <c r="I30" s="195">
        <v>9.0922980229356812E-2</v>
      </c>
      <c r="J30" s="191">
        <v>9.3601577288020502E-2</v>
      </c>
      <c r="K30" s="188">
        <v>0.1033</v>
      </c>
      <c r="L30" s="198">
        <f>(K30*100)-(SQRT((((K30*100)*(100-(K30*100)))/K33))*1.96)</f>
        <v>8.993450185550115</v>
      </c>
      <c r="M30" s="199" t="s">
        <v>97</v>
      </c>
      <c r="N30" s="200">
        <f>(K30*100)+(SQRT((((K30*100)*(100-(K30*100)))/K33))*1.96)</f>
        <v>11.666549814449885</v>
      </c>
      <c r="O30"/>
      <c r="P30" s="160"/>
    </row>
    <row r="31" spans="1:25" s="165" customFormat="1" x14ac:dyDescent="0.3">
      <c r="A31" s="309" t="s">
        <v>100</v>
      </c>
      <c r="B31" s="310"/>
      <c r="C31" s="311"/>
      <c r="D31" s="182">
        <v>0.48084063039231945</v>
      </c>
      <c r="E31" s="185">
        <v>0.4985513556122092</v>
      </c>
      <c r="F31" s="191">
        <v>0.53451773717766704</v>
      </c>
      <c r="G31" s="185">
        <v>0.53641688173227686</v>
      </c>
      <c r="H31" s="191">
        <v>0.51319630093079571</v>
      </c>
      <c r="I31" s="195">
        <v>0.51568126849612572</v>
      </c>
      <c r="J31" s="191">
        <v>0.50898399989052689</v>
      </c>
      <c r="K31" s="188">
        <v>0.52500000000000002</v>
      </c>
      <c r="L31" s="198">
        <f>(K31*100)-(SQRT((((K31*100)*(100-(K31*100)))/K33))*1.96)</f>
        <v>50.30700389245424</v>
      </c>
      <c r="M31" s="199" t="s">
        <v>97</v>
      </c>
      <c r="N31" s="200">
        <f>(K31*100)+(SQRT((((K31*100)*(100-(K31*100)))/K33))*1.96)</f>
        <v>54.69299610754576</v>
      </c>
      <c r="O31"/>
      <c r="P31" s="160"/>
    </row>
    <row r="32" spans="1:25" s="165" customFormat="1" x14ac:dyDescent="0.3">
      <c r="A32" s="176" t="s">
        <v>66</v>
      </c>
      <c r="B32" s="177"/>
      <c r="C32" s="178"/>
      <c r="D32" s="183">
        <v>1</v>
      </c>
      <c r="E32" s="186">
        <v>1</v>
      </c>
      <c r="F32" s="192">
        <v>1</v>
      </c>
      <c r="G32" s="186">
        <v>1</v>
      </c>
      <c r="H32" s="192">
        <v>1</v>
      </c>
      <c r="I32" s="196">
        <v>1</v>
      </c>
      <c r="J32" s="192">
        <v>1</v>
      </c>
      <c r="K32" s="189">
        <v>1</v>
      </c>
      <c r="L32" s="201"/>
      <c r="M32" s="202"/>
      <c r="N32" s="203"/>
      <c r="O32"/>
      <c r="P32" s="168"/>
    </row>
    <row r="33" spans="1:20" s="170" customFormat="1" x14ac:dyDescent="0.3">
      <c r="A33" s="179" t="s">
        <v>88</v>
      </c>
      <c r="B33" s="180"/>
      <c r="C33" s="181"/>
      <c r="D33" s="184">
        <v>2400</v>
      </c>
      <c r="E33" s="187">
        <v>2584</v>
      </c>
      <c r="F33" s="193">
        <v>2577</v>
      </c>
      <c r="G33" s="194">
        <v>2625</v>
      </c>
      <c r="H33" s="193">
        <v>2438</v>
      </c>
      <c r="I33" s="197">
        <v>2281</v>
      </c>
      <c r="J33" s="193">
        <v>2276</v>
      </c>
      <c r="K33" s="190">
        <v>1992</v>
      </c>
      <c r="L33" s="204"/>
      <c r="M33" s="205"/>
      <c r="N33" s="206"/>
      <c r="O33"/>
      <c r="P33" s="169"/>
    </row>
    <row r="34" spans="1:20" x14ac:dyDescent="0.3">
      <c r="A34" s="155" t="s">
        <v>58</v>
      </c>
    </row>
    <row r="35" spans="1:20" x14ac:dyDescent="0.3">
      <c r="A35" s="163" t="s">
        <v>101</v>
      </c>
    </row>
    <row r="36" spans="1:20" x14ac:dyDescent="0.3">
      <c r="A36" s="155"/>
    </row>
    <row r="37" spans="1:20" x14ac:dyDescent="0.3">
      <c r="A37" s="157" t="s">
        <v>103</v>
      </c>
    </row>
    <row r="38" spans="1:20" x14ac:dyDescent="0.3">
      <c r="A38" s="210" t="s">
        <v>14</v>
      </c>
      <c r="B38" s="328" t="s">
        <v>28</v>
      </c>
      <c r="C38" s="329"/>
      <c r="D38" s="330" t="s">
        <v>29</v>
      </c>
      <c r="E38" s="330"/>
      <c r="F38" s="328" t="s">
        <v>54</v>
      </c>
      <c r="G38" s="329"/>
      <c r="H38" s="330" t="s">
        <v>55</v>
      </c>
      <c r="I38" s="330"/>
      <c r="J38" s="323" t="s">
        <v>56</v>
      </c>
      <c r="K38" s="324"/>
      <c r="L38" s="325" t="s">
        <v>59</v>
      </c>
      <c r="M38" s="325"/>
      <c r="N38" s="323" t="s">
        <v>74</v>
      </c>
      <c r="O38" s="324"/>
      <c r="P38" s="323" t="s">
        <v>78</v>
      </c>
      <c r="Q38" s="325"/>
      <c r="R38" s="325"/>
      <c r="S38" s="325"/>
      <c r="T38" s="324"/>
    </row>
    <row r="39" spans="1:20" ht="20.399999999999999" x14ac:dyDescent="0.3">
      <c r="A39" s="211" t="s">
        <v>53</v>
      </c>
      <c r="B39" s="212" t="s">
        <v>36</v>
      </c>
      <c r="C39" s="213" t="s">
        <v>88</v>
      </c>
      <c r="D39" s="214" t="s">
        <v>36</v>
      </c>
      <c r="E39" s="215" t="s">
        <v>88</v>
      </c>
      <c r="F39" s="212" t="s">
        <v>36</v>
      </c>
      <c r="G39" s="213" t="s">
        <v>88</v>
      </c>
      <c r="H39" s="216" t="s">
        <v>36</v>
      </c>
      <c r="I39" s="215" t="s">
        <v>88</v>
      </c>
      <c r="J39" s="217" t="s">
        <v>36</v>
      </c>
      <c r="K39" s="213" t="s">
        <v>88</v>
      </c>
      <c r="L39" s="218" t="s">
        <v>36</v>
      </c>
      <c r="M39" s="215" t="s">
        <v>88</v>
      </c>
      <c r="N39" s="219" t="s">
        <v>36</v>
      </c>
      <c r="O39" s="213" t="s">
        <v>88</v>
      </c>
      <c r="P39" s="220" t="s">
        <v>36</v>
      </c>
      <c r="Q39" s="215" t="s">
        <v>88</v>
      </c>
      <c r="R39" s="326" t="s">
        <v>95</v>
      </c>
      <c r="S39" s="326"/>
      <c r="T39" s="327"/>
    </row>
    <row r="40" spans="1:20" x14ac:dyDescent="0.3">
      <c r="A40" s="221" t="s">
        <v>47</v>
      </c>
      <c r="B40" s="241">
        <v>0.25905946383703687</v>
      </c>
      <c r="C40" s="242">
        <v>351</v>
      </c>
      <c r="D40" s="196">
        <v>0.24109191852015804</v>
      </c>
      <c r="E40" s="259">
        <v>326</v>
      </c>
      <c r="F40" s="241">
        <v>0.26786445748657245</v>
      </c>
      <c r="G40" s="242">
        <v>290</v>
      </c>
      <c r="H40" s="186">
        <v>0.2335151119358313</v>
      </c>
      <c r="I40" s="264">
        <v>333</v>
      </c>
      <c r="J40" s="248">
        <v>0.256731325855169</v>
      </c>
      <c r="K40" s="249">
        <v>248</v>
      </c>
      <c r="L40" s="196">
        <v>0.278947023461807</v>
      </c>
      <c r="M40" s="259">
        <v>261</v>
      </c>
      <c r="N40" s="248">
        <v>0.20848160854593401</v>
      </c>
      <c r="O40" s="256">
        <v>237</v>
      </c>
      <c r="P40" s="269">
        <v>0.14997125158220917</v>
      </c>
      <c r="Q40" s="264">
        <v>185</v>
      </c>
      <c r="R40" s="229">
        <f>(P40*100)-(SQRT((((P40*100)*(100-(P40*100)))/Q40))*1.96)</f>
        <v>9.8520583061362537</v>
      </c>
      <c r="S40" s="230" t="s">
        <v>97</v>
      </c>
      <c r="T40" s="231">
        <f>(P40*100)+(SQRT((((P40*100)*(100-(P40*100)))/Q40))*1.96)</f>
        <v>20.142192010305582</v>
      </c>
    </row>
    <row r="41" spans="1:20" x14ac:dyDescent="0.3">
      <c r="A41" s="222" t="s">
        <v>17</v>
      </c>
      <c r="B41" s="243">
        <v>0.33915460375622231</v>
      </c>
      <c r="C41" s="244">
        <v>620</v>
      </c>
      <c r="D41" s="195">
        <v>0.33494663615144177</v>
      </c>
      <c r="E41" s="260">
        <v>609</v>
      </c>
      <c r="F41" s="243">
        <v>0.31939178321977252</v>
      </c>
      <c r="G41" s="244">
        <v>611</v>
      </c>
      <c r="H41" s="185">
        <v>0.25129786922802488</v>
      </c>
      <c r="I41" s="265">
        <v>605</v>
      </c>
      <c r="J41" s="250">
        <v>0.25278378270072732</v>
      </c>
      <c r="K41" s="251">
        <v>591</v>
      </c>
      <c r="L41" s="195">
        <v>0.27348416000979098</v>
      </c>
      <c r="M41" s="260">
        <v>531</v>
      </c>
      <c r="N41" s="250">
        <v>0.220482402006343</v>
      </c>
      <c r="O41" s="257">
        <v>494</v>
      </c>
      <c r="P41" s="270">
        <v>0.24469565312449229</v>
      </c>
      <c r="Q41" s="265">
        <v>441</v>
      </c>
      <c r="R41" s="232">
        <f t="shared" ref="R41:R47" si="0">(P41*100)-(SQRT((((P41*100)*(100-(P41*100)))/Q41))*1.96)</f>
        <v>20.457103650109531</v>
      </c>
      <c r="S41" s="233" t="s">
        <v>97</v>
      </c>
      <c r="T41" s="234">
        <f t="shared" ref="T41:T47" si="1">(P41*100)+(SQRT((((P41*100)*(100-(P41*100)))/Q41))*1.96)</f>
        <v>28.48202697478893</v>
      </c>
    </row>
    <row r="42" spans="1:20" x14ac:dyDescent="0.3">
      <c r="A42" s="222" t="s">
        <v>48</v>
      </c>
      <c r="B42" s="243">
        <v>0.24387253323479899</v>
      </c>
      <c r="C42" s="244">
        <v>699</v>
      </c>
      <c r="D42" s="195">
        <v>0.2801720783481686</v>
      </c>
      <c r="E42" s="260">
        <v>805</v>
      </c>
      <c r="F42" s="243">
        <v>0.26592678872130698</v>
      </c>
      <c r="G42" s="244">
        <v>717</v>
      </c>
      <c r="H42" s="185">
        <v>0.26992769086499696</v>
      </c>
      <c r="I42" s="265">
        <v>708</v>
      </c>
      <c r="J42" s="250">
        <v>0.24867649989409643</v>
      </c>
      <c r="K42" s="251">
        <v>705</v>
      </c>
      <c r="L42" s="195">
        <v>0.19749542911206214</v>
      </c>
      <c r="M42" s="260">
        <v>626</v>
      </c>
      <c r="N42" s="250">
        <v>0.22869232639808412</v>
      </c>
      <c r="O42" s="257">
        <v>592</v>
      </c>
      <c r="P42" s="270">
        <v>0.20754124475911198</v>
      </c>
      <c r="Q42" s="265">
        <v>531</v>
      </c>
      <c r="R42" s="232">
        <f t="shared" si="0"/>
        <v>17.304678453910171</v>
      </c>
      <c r="S42" s="233" t="s">
        <v>97</v>
      </c>
      <c r="T42" s="234">
        <f t="shared" si="1"/>
        <v>24.203570497912224</v>
      </c>
    </row>
    <row r="43" spans="1:20" x14ac:dyDescent="0.3">
      <c r="A43" s="222" t="s">
        <v>49</v>
      </c>
      <c r="B43" s="243">
        <v>0.25660675604821709</v>
      </c>
      <c r="C43" s="244">
        <v>749</v>
      </c>
      <c r="D43" s="195">
        <v>0.2637450146910954</v>
      </c>
      <c r="E43" s="260">
        <v>829</v>
      </c>
      <c r="F43" s="243">
        <v>0.25355489212605131</v>
      </c>
      <c r="G43" s="244">
        <v>790</v>
      </c>
      <c r="H43" s="185">
        <v>0.24089945845175351</v>
      </c>
      <c r="I43" s="265">
        <v>847</v>
      </c>
      <c r="J43" s="250">
        <v>0.24322752256805769</v>
      </c>
      <c r="K43" s="251">
        <v>748</v>
      </c>
      <c r="L43" s="195">
        <v>0.26902435967413302</v>
      </c>
      <c r="M43" s="260">
        <v>778</v>
      </c>
      <c r="N43" s="250">
        <v>0.23584276774729537</v>
      </c>
      <c r="O43" s="257">
        <v>735</v>
      </c>
      <c r="P43" s="270">
        <v>0.20885201103141798</v>
      </c>
      <c r="Q43" s="265">
        <v>614</v>
      </c>
      <c r="R43" s="232">
        <f t="shared" si="0"/>
        <v>17.669911614417941</v>
      </c>
      <c r="S43" s="233" t="s">
        <v>97</v>
      </c>
      <c r="T43" s="234">
        <f t="shared" si="1"/>
        <v>24.100490591865658</v>
      </c>
    </row>
    <row r="44" spans="1:20" x14ac:dyDescent="0.3">
      <c r="A44" s="222" t="s">
        <v>50</v>
      </c>
      <c r="B44" s="243">
        <v>0.23226217039736471</v>
      </c>
      <c r="C44" s="244">
        <v>649</v>
      </c>
      <c r="D44" s="195">
        <v>0.23969543725315462</v>
      </c>
      <c r="E44" s="260">
        <v>708</v>
      </c>
      <c r="F44" s="243">
        <v>0.20345755811945249</v>
      </c>
      <c r="G44" s="244">
        <v>727</v>
      </c>
      <c r="H44" s="185">
        <v>0.22433277949575273</v>
      </c>
      <c r="I44" s="265">
        <v>785</v>
      </c>
      <c r="J44" s="250">
        <v>0.2133078513317572</v>
      </c>
      <c r="K44" s="251">
        <v>668</v>
      </c>
      <c r="L44" s="195">
        <v>0.21050319628786349</v>
      </c>
      <c r="M44" s="260">
        <v>624</v>
      </c>
      <c r="N44" s="250">
        <v>0.19055518085211862</v>
      </c>
      <c r="O44" s="257">
        <v>726</v>
      </c>
      <c r="P44" s="270">
        <v>0.20481341515498808</v>
      </c>
      <c r="Q44" s="265">
        <v>607</v>
      </c>
      <c r="R44" s="232">
        <f t="shared" si="0"/>
        <v>17.270821012096452</v>
      </c>
      <c r="S44" s="233" t="s">
        <v>97</v>
      </c>
      <c r="T44" s="234">
        <f t="shared" si="1"/>
        <v>23.691862018901165</v>
      </c>
    </row>
    <row r="45" spans="1:20" x14ac:dyDescent="0.3">
      <c r="A45" s="222" t="s">
        <v>51</v>
      </c>
      <c r="B45" s="243">
        <v>0.15061781316303627</v>
      </c>
      <c r="C45" s="244">
        <v>600</v>
      </c>
      <c r="D45" s="195">
        <v>0.17662085025802896</v>
      </c>
      <c r="E45" s="260">
        <v>611</v>
      </c>
      <c r="F45" s="243">
        <v>0.15677218277044694</v>
      </c>
      <c r="G45" s="244">
        <v>686</v>
      </c>
      <c r="H45" s="185">
        <v>0.13820468863102198</v>
      </c>
      <c r="I45" s="265">
        <v>685</v>
      </c>
      <c r="J45" s="250">
        <v>0.17170346969836442</v>
      </c>
      <c r="K45" s="251">
        <v>688</v>
      </c>
      <c r="L45" s="195">
        <v>0.15815678885868595</v>
      </c>
      <c r="M45" s="260">
        <v>619</v>
      </c>
      <c r="N45" s="250">
        <v>0.14463393359462373</v>
      </c>
      <c r="O45" s="257">
        <v>624</v>
      </c>
      <c r="P45" s="270">
        <v>0.13776016863179924</v>
      </c>
      <c r="Q45" s="265">
        <v>551</v>
      </c>
      <c r="R45" s="232">
        <f t="shared" si="0"/>
        <v>10.898246435246586</v>
      </c>
      <c r="S45" s="233" t="s">
        <v>97</v>
      </c>
      <c r="T45" s="234">
        <f t="shared" si="1"/>
        <v>16.653787291113265</v>
      </c>
    </row>
    <row r="46" spans="1:20" x14ac:dyDescent="0.3">
      <c r="A46" s="223" t="s">
        <v>52</v>
      </c>
      <c r="B46" s="245">
        <v>6.8752816136972011E-2</v>
      </c>
      <c r="C46" s="246">
        <v>415</v>
      </c>
      <c r="D46" s="261">
        <v>8.4441813476624217E-2</v>
      </c>
      <c r="E46" s="262">
        <v>500</v>
      </c>
      <c r="F46" s="245">
        <v>8.4841924280594588E-2</v>
      </c>
      <c r="G46" s="246">
        <v>469</v>
      </c>
      <c r="H46" s="266">
        <v>8.335166471610235E-2</v>
      </c>
      <c r="I46" s="267">
        <v>544</v>
      </c>
      <c r="J46" s="252">
        <v>7.2643993199752954E-2</v>
      </c>
      <c r="K46" s="253">
        <v>492</v>
      </c>
      <c r="L46" s="261">
        <v>7.2441600993813748E-2</v>
      </c>
      <c r="M46" s="262">
        <v>464</v>
      </c>
      <c r="N46" s="252">
        <v>7.3475484858864862E-2</v>
      </c>
      <c r="O46" s="258">
        <v>476</v>
      </c>
      <c r="P46" s="271">
        <v>6.8371872530681888E-2</v>
      </c>
      <c r="Q46" s="267">
        <v>412</v>
      </c>
      <c r="R46" s="235">
        <f t="shared" si="0"/>
        <v>4.4001200984092819</v>
      </c>
      <c r="S46" s="236" t="s">
        <v>97</v>
      </c>
      <c r="T46" s="237">
        <f t="shared" si="1"/>
        <v>9.2742544077270956</v>
      </c>
    </row>
    <row r="47" spans="1:20" x14ac:dyDescent="0.3">
      <c r="A47" s="223" t="s">
        <v>66</v>
      </c>
      <c r="B47" s="247">
        <v>0.23888039949158188</v>
      </c>
      <c r="C47" s="184">
        <v>4083</v>
      </c>
      <c r="D47" s="263">
        <v>0.24758385152315479</v>
      </c>
      <c r="E47" s="197">
        <v>4388</v>
      </c>
      <c r="F47" s="247">
        <v>0.23813618981907758</v>
      </c>
      <c r="G47" s="184">
        <v>4290</v>
      </c>
      <c r="H47" s="268">
        <v>0.21929313767947944</v>
      </c>
      <c r="I47" s="187">
        <v>4507</v>
      </c>
      <c r="J47" s="254">
        <v>0.22054762224883045</v>
      </c>
      <c r="K47" s="255">
        <v>4140</v>
      </c>
      <c r="L47" s="263">
        <v>0.22179946037643736</v>
      </c>
      <c r="M47" s="197">
        <v>3903</v>
      </c>
      <c r="N47" s="254">
        <v>0.19679518899202592</v>
      </c>
      <c r="O47" s="228">
        <v>3884</v>
      </c>
      <c r="P47" s="272">
        <v>0.18453107439433683</v>
      </c>
      <c r="Q47" s="187">
        <v>3341</v>
      </c>
      <c r="R47" s="238">
        <f t="shared" si="0"/>
        <v>17.137712105681278</v>
      </c>
      <c r="S47" s="239" t="s">
        <v>97</v>
      </c>
      <c r="T47" s="240">
        <f t="shared" si="1"/>
        <v>19.768502773186089</v>
      </c>
    </row>
    <row r="48" spans="1:20" x14ac:dyDescent="0.3">
      <c r="M48" s="172"/>
      <c r="N48" s="172"/>
      <c r="O48" s="172"/>
      <c r="P48" s="162"/>
      <c r="Q48"/>
      <c r="S48" s="159"/>
      <c r="T48" s="159"/>
    </row>
    <row r="49" spans="1:20" s="152" customFormat="1" x14ac:dyDescent="0.3">
      <c r="A49" s="157" t="s">
        <v>104</v>
      </c>
      <c r="B49" s="151"/>
      <c r="D49"/>
      <c r="I49" s="153"/>
      <c r="J49" s="153"/>
      <c r="K49" s="153"/>
      <c r="P49" s="151"/>
      <c r="R49" s="153"/>
      <c r="S49" s="153"/>
      <c r="T49" s="153"/>
    </row>
    <row r="50" spans="1:20" x14ac:dyDescent="0.3">
      <c r="A50" s="210" t="s">
        <v>22</v>
      </c>
      <c r="B50" s="328" t="s">
        <v>28</v>
      </c>
      <c r="C50" s="329"/>
      <c r="D50" s="330" t="s">
        <v>29</v>
      </c>
      <c r="E50" s="330"/>
      <c r="F50" s="328" t="s">
        <v>54</v>
      </c>
      <c r="G50" s="329"/>
      <c r="H50" s="330" t="s">
        <v>55</v>
      </c>
      <c r="I50" s="330"/>
      <c r="J50" s="323" t="s">
        <v>56</v>
      </c>
      <c r="K50" s="324"/>
      <c r="L50" s="325" t="s">
        <v>59</v>
      </c>
      <c r="M50" s="325"/>
      <c r="N50" s="323" t="s">
        <v>74</v>
      </c>
      <c r="O50" s="324"/>
      <c r="P50" s="323" t="s">
        <v>78</v>
      </c>
      <c r="Q50" s="325"/>
      <c r="R50" s="325"/>
      <c r="S50" s="325"/>
      <c r="T50" s="324"/>
    </row>
    <row r="51" spans="1:20" ht="20.399999999999999" x14ac:dyDescent="0.3">
      <c r="A51" s="211" t="s">
        <v>53</v>
      </c>
      <c r="B51" s="212" t="s">
        <v>36</v>
      </c>
      <c r="C51" s="213" t="s">
        <v>88</v>
      </c>
      <c r="D51" s="214" t="s">
        <v>36</v>
      </c>
      <c r="E51" s="215" t="s">
        <v>88</v>
      </c>
      <c r="F51" s="212" t="s">
        <v>36</v>
      </c>
      <c r="G51" s="213" t="s">
        <v>88</v>
      </c>
      <c r="H51" s="216" t="s">
        <v>36</v>
      </c>
      <c r="I51" s="215" t="s">
        <v>88</v>
      </c>
      <c r="J51" s="217" t="s">
        <v>36</v>
      </c>
      <c r="K51" s="213" t="s">
        <v>88</v>
      </c>
      <c r="L51" s="218" t="s">
        <v>36</v>
      </c>
      <c r="M51" s="215" t="s">
        <v>88</v>
      </c>
      <c r="N51" s="219" t="s">
        <v>36</v>
      </c>
      <c r="O51" s="213" t="s">
        <v>88</v>
      </c>
      <c r="P51" s="220" t="s">
        <v>36</v>
      </c>
      <c r="Q51" s="215" t="s">
        <v>88</v>
      </c>
      <c r="R51" s="326" t="s">
        <v>95</v>
      </c>
      <c r="S51" s="326"/>
      <c r="T51" s="327"/>
    </row>
    <row r="52" spans="1:20" s="165" customFormat="1" x14ac:dyDescent="0.3">
      <c r="A52" s="221" t="s">
        <v>47</v>
      </c>
      <c r="B52" s="241">
        <v>0.2816263317137912</v>
      </c>
      <c r="C52" s="242">
        <v>133</v>
      </c>
      <c r="D52" s="196">
        <v>0.27398324973255184</v>
      </c>
      <c r="E52" s="259">
        <v>119</v>
      </c>
      <c r="F52" s="241">
        <v>0.26392457689339255</v>
      </c>
      <c r="G52" s="242">
        <v>122</v>
      </c>
      <c r="H52" s="186">
        <v>0.20428246231181796</v>
      </c>
      <c r="I52" s="264">
        <v>133</v>
      </c>
      <c r="J52" s="248">
        <v>0.27869965024807775</v>
      </c>
      <c r="K52" s="249">
        <v>103</v>
      </c>
      <c r="L52" s="196">
        <v>0.302481518728004</v>
      </c>
      <c r="M52" s="259">
        <v>123</v>
      </c>
      <c r="N52" s="248">
        <v>0.18470718126701999</v>
      </c>
      <c r="O52" s="256">
        <v>90</v>
      </c>
      <c r="P52" s="269">
        <v>0.17652269546617624</v>
      </c>
      <c r="Q52" s="264">
        <v>79</v>
      </c>
      <c r="R52" s="229">
        <f>(P52*100)-(SQRT((((P52*100)*(100-(P52*100)))/Q52))*1.96)</f>
        <v>9.2447358217304902</v>
      </c>
      <c r="S52" s="230" t="s">
        <v>97</v>
      </c>
      <c r="T52" s="231">
        <f>(P52*100)+(SQRT((((P52*100)*(100-(P52*100)))/Q52))*1.96)</f>
        <v>26.059803271504759</v>
      </c>
    </row>
    <row r="53" spans="1:20" s="165" customFormat="1" x14ac:dyDescent="0.3">
      <c r="A53" s="222" t="s">
        <v>17</v>
      </c>
      <c r="B53" s="243">
        <v>0.32189021960462777</v>
      </c>
      <c r="C53" s="244">
        <v>228</v>
      </c>
      <c r="D53" s="195">
        <v>0.35150448825401948</v>
      </c>
      <c r="E53" s="260">
        <v>219</v>
      </c>
      <c r="F53" s="243">
        <v>0.31814209907769669</v>
      </c>
      <c r="G53" s="244">
        <v>217</v>
      </c>
      <c r="H53" s="185">
        <v>0.23284953630016769</v>
      </c>
      <c r="I53" s="265">
        <v>227</v>
      </c>
      <c r="J53" s="250">
        <v>0.24549151457788118</v>
      </c>
      <c r="K53" s="251">
        <v>224</v>
      </c>
      <c r="L53" s="195">
        <v>0.29726767260572401</v>
      </c>
      <c r="M53" s="260">
        <v>196</v>
      </c>
      <c r="N53" s="250">
        <v>0.23477606163291201</v>
      </c>
      <c r="O53" s="257">
        <v>181</v>
      </c>
      <c r="P53" s="270">
        <v>0.26979341929358308</v>
      </c>
      <c r="Q53" s="265">
        <v>142</v>
      </c>
      <c r="R53" s="232">
        <f t="shared" ref="R53:R59" si="2">(P53*100)-(SQRT((((P53*100)*(100-(P53*100)))/Q53))*1.96)</f>
        <v>19.678878217218458</v>
      </c>
      <c r="S53" s="233" t="s">
        <v>97</v>
      </c>
      <c r="T53" s="234">
        <f t="shared" ref="T53:T59" si="3">(P53*100)+(SQRT((((P53*100)*(100-(P53*100)))/Q53))*1.96)</f>
        <v>34.279805641498164</v>
      </c>
    </row>
    <row r="54" spans="1:20" s="165" customFormat="1" x14ac:dyDescent="0.3">
      <c r="A54" s="222" t="s">
        <v>48</v>
      </c>
      <c r="B54" s="243">
        <v>0.25715659181976491</v>
      </c>
      <c r="C54" s="244">
        <v>248</v>
      </c>
      <c r="D54" s="195">
        <v>0.30428022199456967</v>
      </c>
      <c r="E54" s="260">
        <v>320</v>
      </c>
      <c r="F54" s="243">
        <v>0.29644587365460973</v>
      </c>
      <c r="G54" s="244">
        <v>251</v>
      </c>
      <c r="H54" s="185">
        <v>0.27859150405848365</v>
      </c>
      <c r="I54" s="265">
        <v>288</v>
      </c>
      <c r="J54" s="250">
        <v>0.26030355353917861</v>
      </c>
      <c r="K54" s="251">
        <v>258</v>
      </c>
      <c r="L54" s="195">
        <v>0.21861992202594341</v>
      </c>
      <c r="M54" s="260">
        <v>228</v>
      </c>
      <c r="N54" s="250">
        <v>0.24343198420247225</v>
      </c>
      <c r="O54" s="257">
        <v>216</v>
      </c>
      <c r="P54" s="270">
        <v>0.24765564345875496</v>
      </c>
      <c r="Q54" s="265">
        <v>188</v>
      </c>
      <c r="R54" s="232">
        <f t="shared" si="2"/>
        <v>18.595217246717652</v>
      </c>
      <c r="S54" s="233" t="s">
        <v>97</v>
      </c>
      <c r="T54" s="234">
        <f t="shared" si="3"/>
        <v>30.935911445033341</v>
      </c>
    </row>
    <row r="55" spans="1:20" s="165" customFormat="1" x14ac:dyDescent="0.3">
      <c r="A55" s="222" t="s">
        <v>49</v>
      </c>
      <c r="B55" s="243">
        <v>0.26035099005255335</v>
      </c>
      <c r="C55" s="244">
        <v>305</v>
      </c>
      <c r="D55" s="195">
        <v>0.27796008458027827</v>
      </c>
      <c r="E55" s="260">
        <v>336</v>
      </c>
      <c r="F55" s="243">
        <v>0.26574285438544076</v>
      </c>
      <c r="G55" s="244">
        <v>320</v>
      </c>
      <c r="H55" s="185">
        <v>0.26891053678735188</v>
      </c>
      <c r="I55" s="265">
        <v>317</v>
      </c>
      <c r="J55" s="250">
        <v>0.25928037258707853</v>
      </c>
      <c r="K55" s="251">
        <v>305</v>
      </c>
      <c r="L55" s="195">
        <v>0.28712597807699486</v>
      </c>
      <c r="M55" s="260">
        <v>322</v>
      </c>
      <c r="N55" s="250">
        <v>0.25254683791377613</v>
      </c>
      <c r="O55" s="257">
        <v>286</v>
      </c>
      <c r="P55" s="270">
        <v>0.18490518933068967</v>
      </c>
      <c r="Q55" s="265">
        <v>252</v>
      </c>
      <c r="R55" s="232">
        <f t="shared" si="2"/>
        <v>13.697221099207834</v>
      </c>
      <c r="S55" s="233" t="s">
        <v>97</v>
      </c>
      <c r="T55" s="234">
        <f t="shared" si="3"/>
        <v>23.283816766930098</v>
      </c>
    </row>
    <row r="56" spans="1:20" s="165" customFormat="1" x14ac:dyDescent="0.3">
      <c r="A56" s="222" t="s">
        <v>50</v>
      </c>
      <c r="B56" s="243">
        <v>0.23857216362505249</v>
      </c>
      <c r="C56" s="244">
        <v>295</v>
      </c>
      <c r="D56" s="195">
        <v>0.25198582685916537</v>
      </c>
      <c r="E56" s="260">
        <v>312</v>
      </c>
      <c r="F56" s="243">
        <v>0.21709454812552612</v>
      </c>
      <c r="G56" s="244">
        <v>339</v>
      </c>
      <c r="H56" s="185">
        <v>0.23933000231669205</v>
      </c>
      <c r="I56" s="265">
        <v>356</v>
      </c>
      <c r="J56" s="250">
        <v>0.20774872930493593</v>
      </c>
      <c r="K56" s="251">
        <v>278</v>
      </c>
      <c r="L56" s="195">
        <v>0.22773863454514079</v>
      </c>
      <c r="M56" s="260">
        <v>274</v>
      </c>
      <c r="N56" s="250">
        <v>0.20416941341293784</v>
      </c>
      <c r="O56" s="257">
        <v>345</v>
      </c>
      <c r="P56" s="270">
        <v>0.19262735405809261</v>
      </c>
      <c r="Q56" s="265">
        <v>268</v>
      </c>
      <c r="R56" s="232">
        <f t="shared" si="2"/>
        <v>14.541184574570405</v>
      </c>
      <c r="S56" s="233" t="s">
        <v>97</v>
      </c>
      <c r="T56" s="234">
        <f t="shared" si="3"/>
        <v>23.984286237048121</v>
      </c>
    </row>
    <row r="57" spans="1:20" s="165" customFormat="1" x14ac:dyDescent="0.3">
      <c r="A57" s="222" t="s">
        <v>51</v>
      </c>
      <c r="B57" s="243">
        <v>0.17124175088886184</v>
      </c>
      <c r="C57" s="244">
        <v>295</v>
      </c>
      <c r="D57" s="195">
        <v>0.18008995889690316</v>
      </c>
      <c r="E57" s="260">
        <v>278</v>
      </c>
      <c r="F57" s="243">
        <v>0.15433536335093995</v>
      </c>
      <c r="G57" s="244">
        <v>281</v>
      </c>
      <c r="H57" s="185">
        <v>0.17625898807285525</v>
      </c>
      <c r="I57" s="265">
        <v>320</v>
      </c>
      <c r="J57" s="250">
        <v>0.16704571525632889</v>
      </c>
      <c r="K57" s="251">
        <v>324</v>
      </c>
      <c r="L57" s="195">
        <v>0.2051753096066965</v>
      </c>
      <c r="M57" s="260">
        <v>284</v>
      </c>
      <c r="N57" s="250">
        <v>0.11673365693405803</v>
      </c>
      <c r="O57" s="257">
        <v>285</v>
      </c>
      <c r="P57" s="270">
        <v>0.13396993184571501</v>
      </c>
      <c r="Q57" s="265">
        <v>250</v>
      </c>
      <c r="R57" s="232">
        <f t="shared" si="2"/>
        <v>9.1746238320041833</v>
      </c>
      <c r="S57" s="233" t="s">
        <v>97</v>
      </c>
      <c r="T57" s="234">
        <f t="shared" si="3"/>
        <v>17.619362537138819</v>
      </c>
    </row>
    <row r="58" spans="1:20" s="165" customFormat="1" x14ac:dyDescent="0.3">
      <c r="A58" s="223" t="s">
        <v>52</v>
      </c>
      <c r="B58" s="245">
        <v>5.9694735551949006E-2</v>
      </c>
      <c r="C58" s="246">
        <v>179</v>
      </c>
      <c r="D58" s="261">
        <v>8.7550953509822185E-2</v>
      </c>
      <c r="E58" s="262">
        <v>220</v>
      </c>
      <c r="F58" s="245">
        <v>0.1089489471735892</v>
      </c>
      <c r="G58" s="246">
        <v>183</v>
      </c>
      <c r="H58" s="266">
        <v>7.8347522249886753E-2</v>
      </c>
      <c r="I58" s="267">
        <v>241</v>
      </c>
      <c r="J58" s="252">
        <v>8.0670547768435505E-2</v>
      </c>
      <c r="K58" s="253">
        <v>210</v>
      </c>
      <c r="L58" s="261">
        <v>7.3778383834115419E-2</v>
      </c>
      <c r="M58" s="262">
        <v>195</v>
      </c>
      <c r="N58" s="252">
        <v>8.6667811611394127E-2</v>
      </c>
      <c r="O58" s="258">
        <v>205</v>
      </c>
      <c r="P58" s="271">
        <v>8.0636501539913544E-2</v>
      </c>
      <c r="Q58" s="267">
        <v>170</v>
      </c>
      <c r="R58" s="235">
        <f t="shared" si="2"/>
        <v>3.9706564383149408</v>
      </c>
      <c r="S58" s="236" t="s">
        <v>97</v>
      </c>
      <c r="T58" s="237">
        <f t="shared" si="3"/>
        <v>12.156643869667768</v>
      </c>
    </row>
    <row r="59" spans="1:20" s="165" customFormat="1" x14ac:dyDescent="0.3">
      <c r="A59" s="223" t="s">
        <v>66</v>
      </c>
      <c r="B59" s="247">
        <v>0.24957986514154595</v>
      </c>
      <c r="C59" s="184">
        <v>1683</v>
      </c>
      <c r="D59" s="263">
        <v>0.26911487253091992</v>
      </c>
      <c r="E59" s="197">
        <v>1804</v>
      </c>
      <c r="F59" s="247">
        <v>0.25171315785014992</v>
      </c>
      <c r="G59" s="184">
        <v>1713</v>
      </c>
      <c r="H59" s="268">
        <v>0.2266978907666444</v>
      </c>
      <c r="I59" s="187">
        <v>1882</v>
      </c>
      <c r="J59" s="254">
        <v>0.23005034692126394</v>
      </c>
      <c r="K59" s="255">
        <v>1702</v>
      </c>
      <c r="L59" s="263">
        <v>0.24758750366466203</v>
      </c>
      <c r="M59" s="197">
        <v>1622</v>
      </c>
      <c r="N59" s="254">
        <v>0.20335129312968384</v>
      </c>
      <c r="O59" s="228">
        <v>1608</v>
      </c>
      <c r="P59" s="272">
        <v>0.19562334249014326</v>
      </c>
      <c r="Q59" s="187">
        <v>1349</v>
      </c>
      <c r="R59" s="238">
        <f t="shared" si="2"/>
        <v>17.445483865544357</v>
      </c>
      <c r="S59" s="239" t="s">
        <v>97</v>
      </c>
      <c r="T59" s="240">
        <f t="shared" si="3"/>
        <v>21.679184632484297</v>
      </c>
    </row>
    <row r="60" spans="1:20" ht="5.0999999999999996" customHeight="1" x14ac:dyDescent="0.3">
      <c r="P60" s="162"/>
      <c r="Q60"/>
      <c r="S60" s="159"/>
      <c r="T60" s="159"/>
    </row>
    <row r="61" spans="1:20" x14ac:dyDescent="0.3">
      <c r="A61" s="210" t="s">
        <v>25</v>
      </c>
      <c r="B61" s="328" t="s">
        <v>28</v>
      </c>
      <c r="C61" s="329"/>
      <c r="D61" s="330" t="s">
        <v>29</v>
      </c>
      <c r="E61" s="330"/>
      <c r="F61" s="328" t="s">
        <v>54</v>
      </c>
      <c r="G61" s="329"/>
      <c r="H61" s="330" t="s">
        <v>55</v>
      </c>
      <c r="I61" s="330"/>
      <c r="J61" s="323" t="s">
        <v>56</v>
      </c>
      <c r="K61" s="324"/>
      <c r="L61" s="325" t="s">
        <v>59</v>
      </c>
      <c r="M61" s="325"/>
      <c r="N61" s="323" t="s">
        <v>74</v>
      </c>
      <c r="O61" s="324"/>
      <c r="P61" s="323" t="s">
        <v>78</v>
      </c>
      <c r="Q61" s="325"/>
      <c r="R61" s="325"/>
      <c r="S61" s="325"/>
      <c r="T61" s="324"/>
    </row>
    <row r="62" spans="1:20" ht="20.399999999999999" x14ac:dyDescent="0.3">
      <c r="A62" s="211" t="s">
        <v>53</v>
      </c>
      <c r="B62" s="212" t="s">
        <v>36</v>
      </c>
      <c r="C62" s="213" t="s">
        <v>88</v>
      </c>
      <c r="D62" s="214" t="s">
        <v>36</v>
      </c>
      <c r="E62" s="215" t="s">
        <v>88</v>
      </c>
      <c r="F62" s="212" t="s">
        <v>36</v>
      </c>
      <c r="G62" s="213" t="s">
        <v>88</v>
      </c>
      <c r="H62" s="216" t="s">
        <v>36</v>
      </c>
      <c r="I62" s="215" t="s">
        <v>88</v>
      </c>
      <c r="J62" s="217" t="s">
        <v>36</v>
      </c>
      <c r="K62" s="213" t="s">
        <v>88</v>
      </c>
      <c r="L62" s="218" t="s">
        <v>36</v>
      </c>
      <c r="M62" s="215" t="s">
        <v>88</v>
      </c>
      <c r="N62" s="219" t="s">
        <v>36</v>
      </c>
      <c r="O62" s="213" t="s">
        <v>88</v>
      </c>
      <c r="P62" s="220" t="s">
        <v>36</v>
      </c>
      <c r="Q62" s="215" t="s">
        <v>88</v>
      </c>
      <c r="R62" s="326" t="s">
        <v>95</v>
      </c>
      <c r="S62" s="326"/>
      <c r="T62" s="327"/>
    </row>
    <row r="63" spans="1:20" x14ac:dyDescent="0.3">
      <c r="A63" s="221" t="s">
        <v>47</v>
      </c>
      <c r="B63" s="241">
        <v>0.24211711548236522</v>
      </c>
      <c r="C63" s="242">
        <v>218</v>
      </c>
      <c r="D63" s="196">
        <v>0.21766568380223744</v>
      </c>
      <c r="E63" s="259">
        <v>207</v>
      </c>
      <c r="F63" s="241">
        <v>0.27082048730331809</v>
      </c>
      <c r="G63" s="242">
        <v>168</v>
      </c>
      <c r="H63" s="186">
        <v>0.25554939677814581</v>
      </c>
      <c r="I63" s="264">
        <v>200</v>
      </c>
      <c r="J63" s="248">
        <v>0.24032147941803361</v>
      </c>
      <c r="K63" s="249">
        <v>145</v>
      </c>
      <c r="L63" s="196">
        <v>0.25942461586493626</v>
      </c>
      <c r="M63" s="259">
        <v>138</v>
      </c>
      <c r="N63" s="248">
        <v>0.22495768998981278</v>
      </c>
      <c r="O63" s="256">
        <v>147</v>
      </c>
      <c r="P63" s="269">
        <v>0.13058874246685692</v>
      </c>
      <c r="Q63" s="264">
        <v>106</v>
      </c>
      <c r="R63" s="229">
        <f>(P63*100)-(SQRT((((P63*100)*(100-(P63*100)))/Q63))*1.96)</f>
        <v>6.6442881551080157</v>
      </c>
      <c r="S63" s="230" t="s">
        <v>97</v>
      </c>
      <c r="T63" s="231">
        <f>(P63*100)+(SQRT((((P63*100)*(100-(P63*100)))/Q63))*1.96)</f>
        <v>19.473460338263369</v>
      </c>
    </row>
    <row r="64" spans="1:20" x14ac:dyDescent="0.3">
      <c r="A64" s="222" t="s">
        <v>17</v>
      </c>
      <c r="B64" s="243">
        <v>0.35150943137277502</v>
      </c>
      <c r="C64" s="244">
        <v>392</v>
      </c>
      <c r="D64" s="195">
        <v>0.32348809403950674</v>
      </c>
      <c r="E64" s="260">
        <v>390</v>
      </c>
      <c r="F64" s="243">
        <v>0.32026119805039593</v>
      </c>
      <c r="G64" s="244">
        <v>394</v>
      </c>
      <c r="H64" s="185">
        <v>0.26415566707002297</v>
      </c>
      <c r="I64" s="265">
        <v>378</v>
      </c>
      <c r="J64" s="250">
        <v>0.25782091112737554</v>
      </c>
      <c r="K64" s="251">
        <v>367</v>
      </c>
      <c r="L64" s="195">
        <v>0.25581551929706303</v>
      </c>
      <c r="M64" s="260">
        <v>335</v>
      </c>
      <c r="N64" s="250">
        <v>0.21130214269493033</v>
      </c>
      <c r="O64" s="257">
        <v>313</v>
      </c>
      <c r="P64" s="270">
        <v>0.22793808289373138</v>
      </c>
      <c r="Q64" s="265">
        <v>299</v>
      </c>
      <c r="R64" s="232">
        <f t="shared" ref="R64:R70" si="4">(P64*100)-(SQRT((((P64*100)*(100-(P64*100)))/Q64))*1.96)</f>
        <v>18.038759380989891</v>
      </c>
      <c r="S64" s="233" t="s">
        <v>97</v>
      </c>
      <c r="T64" s="234">
        <f t="shared" ref="T64:T70" si="5">(P64*100)+(SQRT((((P64*100)*(100-(P64*100)))/Q64))*1.96)</f>
        <v>27.548857197756387</v>
      </c>
    </row>
    <row r="65" spans="1:39" x14ac:dyDescent="0.3">
      <c r="A65" s="222" t="s">
        <v>48</v>
      </c>
      <c r="B65" s="243">
        <v>0.23463959588722788</v>
      </c>
      <c r="C65" s="244">
        <v>451</v>
      </c>
      <c r="D65" s="195">
        <v>0.2639031220016067</v>
      </c>
      <c r="E65" s="260">
        <v>485</v>
      </c>
      <c r="F65" s="243">
        <v>0.2445851294996757</v>
      </c>
      <c r="G65" s="244">
        <v>466</v>
      </c>
      <c r="H65" s="185">
        <v>0.2639410287866264</v>
      </c>
      <c r="I65" s="265">
        <v>420</v>
      </c>
      <c r="J65" s="250">
        <v>0.24079949535404277</v>
      </c>
      <c r="K65" s="251">
        <v>447</v>
      </c>
      <c r="L65" s="195">
        <v>0.18189157813610327</v>
      </c>
      <c r="M65" s="260">
        <v>398</v>
      </c>
      <c r="N65" s="250">
        <v>0.21944327137586042</v>
      </c>
      <c r="O65" s="257">
        <v>376</v>
      </c>
      <c r="P65" s="270">
        <v>0.18167908237143268</v>
      </c>
      <c r="Q65" s="265">
        <v>343</v>
      </c>
      <c r="R65" s="232">
        <f t="shared" si="4"/>
        <v>14.087315037519964</v>
      </c>
      <c r="S65" s="233" t="s">
        <v>97</v>
      </c>
      <c r="T65" s="234">
        <f t="shared" si="5"/>
        <v>22.248501436766574</v>
      </c>
    </row>
    <row r="66" spans="1:39" x14ac:dyDescent="0.3">
      <c r="A66" s="222" t="s">
        <v>49</v>
      </c>
      <c r="B66" s="243">
        <v>0.25404305465704635</v>
      </c>
      <c r="C66" s="244">
        <v>444</v>
      </c>
      <c r="D66" s="195">
        <v>0.25435678318245519</v>
      </c>
      <c r="E66" s="260">
        <v>493</v>
      </c>
      <c r="F66" s="243">
        <v>0.24491577261244224</v>
      </c>
      <c r="G66" s="244">
        <v>470</v>
      </c>
      <c r="H66" s="185">
        <v>0.22125997265024344</v>
      </c>
      <c r="I66" s="265">
        <v>530</v>
      </c>
      <c r="J66" s="250">
        <v>0.23218238021992138</v>
      </c>
      <c r="K66" s="251">
        <v>443</v>
      </c>
      <c r="L66" s="195">
        <v>0.25558079581567716</v>
      </c>
      <c r="M66" s="260">
        <v>456</v>
      </c>
      <c r="N66" s="250">
        <v>0.22519585022152061</v>
      </c>
      <c r="O66" s="257">
        <v>449</v>
      </c>
      <c r="P66" s="270">
        <v>0.22447553328601111</v>
      </c>
      <c r="Q66" s="265">
        <v>362</v>
      </c>
      <c r="R66" s="232">
        <f t="shared" si="4"/>
        <v>18.149378821841012</v>
      </c>
      <c r="S66" s="233" t="s">
        <v>97</v>
      </c>
      <c r="T66" s="234">
        <f t="shared" si="5"/>
        <v>26.745727835361208</v>
      </c>
    </row>
    <row r="67" spans="1:39" x14ac:dyDescent="0.3">
      <c r="A67" s="222" t="s">
        <v>50</v>
      </c>
      <c r="B67" s="243">
        <v>0.22786603294621779</v>
      </c>
      <c r="C67" s="244">
        <v>354</v>
      </c>
      <c r="D67" s="195">
        <v>0.23142851974063994</v>
      </c>
      <c r="E67" s="260">
        <v>396</v>
      </c>
      <c r="F67" s="243">
        <v>0.1936653772053642</v>
      </c>
      <c r="G67" s="244">
        <v>388</v>
      </c>
      <c r="H67" s="185">
        <v>0.21358868298005432</v>
      </c>
      <c r="I67" s="265">
        <v>429</v>
      </c>
      <c r="J67" s="250">
        <v>0.21723615624873324</v>
      </c>
      <c r="K67" s="251">
        <v>390</v>
      </c>
      <c r="L67" s="195">
        <v>0.19738943065883485</v>
      </c>
      <c r="M67" s="260">
        <v>350</v>
      </c>
      <c r="N67" s="250">
        <v>0.18164927392674382</v>
      </c>
      <c r="O67" s="257">
        <v>381</v>
      </c>
      <c r="P67" s="270">
        <v>0.21291552558194909</v>
      </c>
      <c r="Q67" s="265">
        <v>339</v>
      </c>
      <c r="R67" s="232">
        <f t="shared" si="4"/>
        <v>16.933719785577189</v>
      </c>
      <c r="S67" s="233" t="s">
        <v>97</v>
      </c>
      <c r="T67" s="234">
        <f t="shared" si="5"/>
        <v>25.649385330812628</v>
      </c>
    </row>
    <row r="68" spans="1:39" x14ac:dyDescent="0.3">
      <c r="A68" s="222" t="s">
        <v>51</v>
      </c>
      <c r="B68" s="243">
        <v>0.13748962189395525</v>
      </c>
      <c r="C68" s="244">
        <v>305</v>
      </c>
      <c r="D68" s="195">
        <v>0.17448011399571725</v>
      </c>
      <c r="E68" s="260">
        <v>333</v>
      </c>
      <c r="F68" s="243">
        <v>0.15837288816933637</v>
      </c>
      <c r="G68" s="244">
        <v>405</v>
      </c>
      <c r="H68" s="185">
        <v>0.1133165668705674</v>
      </c>
      <c r="I68" s="265">
        <v>365</v>
      </c>
      <c r="J68" s="250">
        <v>0.17473264493422858</v>
      </c>
      <c r="K68" s="251">
        <v>364</v>
      </c>
      <c r="L68" s="195">
        <v>0.12533450097764148</v>
      </c>
      <c r="M68" s="260">
        <v>335</v>
      </c>
      <c r="N68" s="250">
        <v>0.16152241944290333</v>
      </c>
      <c r="O68" s="257">
        <v>339</v>
      </c>
      <c r="P68" s="270">
        <v>0.14014216868697998</v>
      </c>
      <c r="Q68" s="265">
        <v>301</v>
      </c>
      <c r="R68" s="232">
        <f t="shared" si="4"/>
        <v>10.092551202351373</v>
      </c>
      <c r="S68" s="233" t="s">
        <v>97</v>
      </c>
      <c r="T68" s="234">
        <f t="shared" si="5"/>
        <v>17.935882535044623</v>
      </c>
    </row>
    <row r="69" spans="1:39" x14ac:dyDescent="0.3">
      <c r="A69" s="223" t="s">
        <v>52</v>
      </c>
      <c r="B69" s="245">
        <v>7.2783724647597026E-2</v>
      </c>
      <c r="C69" s="246">
        <v>236</v>
      </c>
      <c r="D69" s="261">
        <v>8.308721923577915E-2</v>
      </c>
      <c r="E69" s="262">
        <v>280</v>
      </c>
      <c r="F69" s="245">
        <v>7.3845815691924596E-2</v>
      </c>
      <c r="G69" s="246">
        <v>286</v>
      </c>
      <c r="H69" s="266">
        <v>8.5727186924474952E-2</v>
      </c>
      <c r="I69" s="267">
        <v>303</v>
      </c>
      <c r="J69" s="252">
        <v>6.8807138650947189E-2</v>
      </c>
      <c r="K69" s="253">
        <v>282</v>
      </c>
      <c r="L69" s="261">
        <v>7.1757777172389459E-2</v>
      </c>
      <c r="M69" s="262">
        <v>269</v>
      </c>
      <c r="N69" s="252">
        <v>6.7523135994291911E-2</v>
      </c>
      <c r="O69" s="258">
        <v>271</v>
      </c>
      <c r="P69" s="271">
        <v>6.2493622481752047E-2</v>
      </c>
      <c r="Q69" s="267">
        <v>242</v>
      </c>
      <c r="R69" s="235">
        <f t="shared" si="4"/>
        <v>3.1996886953031414</v>
      </c>
      <c r="S69" s="236" t="s">
        <v>97</v>
      </c>
      <c r="T69" s="237">
        <f t="shared" si="5"/>
        <v>9.2990358010472676</v>
      </c>
    </row>
    <row r="70" spans="1:39" x14ac:dyDescent="0.3">
      <c r="A70" s="223" t="s">
        <v>66</v>
      </c>
      <c r="B70" s="247">
        <v>0.23166091475234019</v>
      </c>
      <c r="C70" s="184">
        <v>2400</v>
      </c>
      <c r="D70" s="263">
        <v>0.23357518959919843</v>
      </c>
      <c r="E70" s="197">
        <v>2584</v>
      </c>
      <c r="F70" s="247">
        <v>0.22887654804305244</v>
      </c>
      <c r="G70" s="184">
        <v>2577</v>
      </c>
      <c r="H70" s="268">
        <v>0.21425411307452005</v>
      </c>
      <c r="I70" s="187">
        <v>2625</v>
      </c>
      <c r="J70" s="254">
        <v>0.2141588427282709</v>
      </c>
      <c r="K70" s="255">
        <v>2438</v>
      </c>
      <c r="L70" s="263">
        <v>0.20301252817185855</v>
      </c>
      <c r="M70" s="197">
        <v>2281</v>
      </c>
      <c r="N70" s="254">
        <v>0.19270271715816784</v>
      </c>
      <c r="O70" s="228">
        <v>2276</v>
      </c>
      <c r="P70" s="272">
        <v>0.17737502435312258</v>
      </c>
      <c r="Q70" s="187">
        <v>1992</v>
      </c>
      <c r="R70" s="238">
        <f t="shared" si="4"/>
        <v>16.060017673171174</v>
      </c>
      <c r="S70" s="239" t="s">
        <v>97</v>
      </c>
      <c r="T70" s="240">
        <f t="shared" si="5"/>
        <v>19.414987197453343</v>
      </c>
    </row>
    <row r="71" spans="1:39" x14ac:dyDescent="0.3">
      <c r="A71" s="155" t="s">
        <v>58</v>
      </c>
      <c r="P71" s="162"/>
      <c r="Q71"/>
      <c r="S71" s="159"/>
      <c r="T71" s="159"/>
    </row>
    <row r="72" spans="1:39" x14ac:dyDescent="0.3">
      <c r="A72" s="163" t="s">
        <v>101</v>
      </c>
      <c r="P72" s="162"/>
      <c r="Q72"/>
      <c r="S72" s="159"/>
      <c r="T72" s="159"/>
    </row>
    <row r="73" spans="1:39" x14ac:dyDescent="0.3">
      <c r="D73"/>
      <c r="P73" s="162"/>
      <c r="Q73"/>
      <c r="S73" s="159"/>
      <c r="T73" s="159"/>
    </row>
    <row r="74" spans="1:39" x14ac:dyDescent="0.3">
      <c r="A74" s="157" t="s">
        <v>105</v>
      </c>
      <c r="P74" s="162"/>
      <c r="Q74"/>
      <c r="S74" s="159"/>
      <c r="T74" s="159"/>
    </row>
    <row r="75" spans="1:39" ht="15" customHeight="1" x14ac:dyDescent="0.3">
      <c r="A75" s="331" t="s">
        <v>106</v>
      </c>
      <c r="B75" s="328" t="s">
        <v>28</v>
      </c>
      <c r="C75" s="329"/>
      <c r="D75" s="330" t="s">
        <v>29</v>
      </c>
      <c r="E75" s="330"/>
      <c r="F75" s="328" t="s">
        <v>54</v>
      </c>
      <c r="G75" s="329"/>
      <c r="H75" s="330" t="s">
        <v>55</v>
      </c>
      <c r="I75" s="330"/>
      <c r="J75" s="323" t="s">
        <v>56</v>
      </c>
      <c r="K75" s="324"/>
      <c r="L75" s="325" t="s">
        <v>59</v>
      </c>
      <c r="M75" s="325"/>
      <c r="N75" s="323" t="s">
        <v>74</v>
      </c>
      <c r="O75" s="324"/>
      <c r="P75" s="323" t="s">
        <v>78</v>
      </c>
      <c r="Q75" s="325"/>
      <c r="R75" s="325"/>
      <c r="S75" s="325"/>
      <c r="T75" s="324"/>
    </row>
    <row r="76" spans="1:39" ht="20.399999999999999" x14ac:dyDescent="0.3">
      <c r="A76" s="332"/>
      <c r="B76" s="224" t="s">
        <v>36</v>
      </c>
      <c r="C76" s="213" t="s">
        <v>88</v>
      </c>
      <c r="D76" s="225" t="s">
        <v>36</v>
      </c>
      <c r="E76" s="215" t="s">
        <v>88</v>
      </c>
      <c r="F76" s="224" t="s">
        <v>36</v>
      </c>
      <c r="G76" s="213" t="s">
        <v>88</v>
      </c>
      <c r="H76" s="226" t="s">
        <v>36</v>
      </c>
      <c r="I76" s="215" t="s">
        <v>88</v>
      </c>
      <c r="J76" s="219" t="s">
        <v>36</v>
      </c>
      <c r="K76" s="213" t="s">
        <v>88</v>
      </c>
      <c r="L76" s="227" t="s">
        <v>36</v>
      </c>
      <c r="M76" s="215" t="s">
        <v>88</v>
      </c>
      <c r="N76" s="219" t="s">
        <v>36</v>
      </c>
      <c r="O76" s="213" t="s">
        <v>88</v>
      </c>
      <c r="P76" s="220" t="s">
        <v>36</v>
      </c>
      <c r="Q76" s="215" t="s">
        <v>88</v>
      </c>
      <c r="R76" s="326" t="s">
        <v>95</v>
      </c>
      <c r="S76" s="326"/>
      <c r="T76" s="327"/>
    </row>
    <row r="77" spans="1:39" x14ac:dyDescent="0.3">
      <c r="A77" s="221" t="s">
        <v>107</v>
      </c>
      <c r="B77" s="241">
        <v>0.38689958062675495</v>
      </c>
      <c r="C77" s="284">
        <v>711</v>
      </c>
      <c r="D77" s="196">
        <v>0.38868877346504549</v>
      </c>
      <c r="E77" s="273">
        <v>798</v>
      </c>
      <c r="F77" s="241">
        <v>0.3714663060944739</v>
      </c>
      <c r="G77" s="284">
        <v>777</v>
      </c>
      <c r="H77" s="186">
        <v>0.33928046720139826</v>
      </c>
      <c r="I77" s="277">
        <v>848</v>
      </c>
      <c r="J77" s="248">
        <v>0.36403058574054542</v>
      </c>
      <c r="K77" s="288">
        <v>669</v>
      </c>
      <c r="L77" s="196">
        <v>0.36130819839056599</v>
      </c>
      <c r="M77" s="273">
        <v>740</v>
      </c>
      <c r="N77" s="248">
        <v>0.32176454172463398</v>
      </c>
      <c r="O77" s="292">
        <v>691</v>
      </c>
      <c r="P77" s="281">
        <v>0.30491787014018518</v>
      </c>
      <c r="Q77" s="277">
        <v>585</v>
      </c>
      <c r="R77" s="229">
        <f t="shared" ref="R77:R82" si="6">(P77*100)-(SQRT((((P77*100)*(100-(P77*100)))/Q77))*1.96)</f>
        <v>26.761110108458734</v>
      </c>
      <c r="S77" s="230" t="s">
        <v>97</v>
      </c>
      <c r="T77" s="231">
        <f t="shared" ref="T77:T82" si="7">(P77*100)+(SQRT((((P77*100)*(100-(P77*100)))/Q77))*1.96)</f>
        <v>34.222463919578296</v>
      </c>
      <c r="V77" s="173"/>
      <c r="W77" s="149"/>
      <c r="X77" s="149"/>
      <c r="Y77" s="149"/>
      <c r="Z77" s="149"/>
      <c r="AA77" s="174"/>
      <c r="AB77" s="149"/>
      <c r="AC77" s="174"/>
      <c r="AD77" s="174"/>
    </row>
    <row r="78" spans="1:39" x14ac:dyDescent="0.3">
      <c r="A78" s="222" t="s">
        <v>108</v>
      </c>
      <c r="B78" s="243">
        <v>0.25221273125744009</v>
      </c>
      <c r="C78" s="285">
        <v>876</v>
      </c>
      <c r="D78" s="195">
        <v>0.25199623988374731</v>
      </c>
      <c r="E78" s="274">
        <v>879</v>
      </c>
      <c r="F78" s="243">
        <v>0.27355934025492629</v>
      </c>
      <c r="G78" s="285">
        <v>873</v>
      </c>
      <c r="H78" s="185">
        <v>0.26819314281037493</v>
      </c>
      <c r="I78" s="278">
        <v>892</v>
      </c>
      <c r="J78" s="250">
        <v>0.25655532000899256</v>
      </c>
      <c r="K78" s="289">
        <v>835</v>
      </c>
      <c r="L78" s="195">
        <v>0.2730410673756315</v>
      </c>
      <c r="M78" s="274">
        <v>784</v>
      </c>
      <c r="N78" s="250">
        <v>0.22703826700489874</v>
      </c>
      <c r="O78" s="293">
        <v>757</v>
      </c>
      <c r="P78" s="282">
        <v>0.23249127734907524</v>
      </c>
      <c r="Q78" s="278">
        <v>656</v>
      </c>
      <c r="R78" s="232">
        <f t="shared" si="6"/>
        <v>20.016548763669448</v>
      </c>
      <c r="S78" s="233" t="s">
        <v>97</v>
      </c>
      <c r="T78" s="234">
        <f t="shared" si="7"/>
        <v>26.481706706145602</v>
      </c>
      <c r="V78" s="173"/>
      <c r="W78" s="149"/>
      <c r="X78" s="149"/>
      <c r="Y78" s="149"/>
      <c r="Z78" s="149"/>
      <c r="AA78" s="174"/>
      <c r="AB78" s="149"/>
      <c r="AC78" s="174"/>
      <c r="AD78" s="174"/>
    </row>
    <row r="79" spans="1:39" x14ac:dyDescent="0.3">
      <c r="A79" s="222" t="s">
        <v>109</v>
      </c>
      <c r="B79" s="243">
        <v>0.21940825451675586</v>
      </c>
      <c r="C79" s="285">
        <v>860</v>
      </c>
      <c r="D79" s="195">
        <v>0.22551674604741556</v>
      </c>
      <c r="E79" s="274">
        <v>940</v>
      </c>
      <c r="F79" s="243">
        <v>0.23042535264763317</v>
      </c>
      <c r="G79" s="285">
        <v>902</v>
      </c>
      <c r="H79" s="185">
        <v>0.19983965312240146</v>
      </c>
      <c r="I79" s="278">
        <v>965</v>
      </c>
      <c r="J79" s="250">
        <v>0.20976924945187181</v>
      </c>
      <c r="K79" s="289">
        <v>901</v>
      </c>
      <c r="L79" s="195">
        <v>0.1973773079631134</v>
      </c>
      <c r="M79" s="274">
        <v>796</v>
      </c>
      <c r="N79" s="250">
        <v>0.18707262149931012</v>
      </c>
      <c r="O79" s="293">
        <v>800</v>
      </c>
      <c r="P79" s="282">
        <v>0.16453596507221879</v>
      </c>
      <c r="Q79" s="278">
        <v>701</v>
      </c>
      <c r="R79" s="232">
        <f t="shared" si="6"/>
        <v>13.708918746573758</v>
      </c>
      <c r="S79" s="233" t="s">
        <v>97</v>
      </c>
      <c r="T79" s="234">
        <f t="shared" si="7"/>
        <v>19.198274267869998</v>
      </c>
      <c r="V79" s="173"/>
      <c r="W79" s="149"/>
      <c r="X79" s="149"/>
      <c r="Y79" s="149"/>
      <c r="Z79" s="149"/>
      <c r="AA79" s="174"/>
      <c r="AB79" s="149"/>
      <c r="AC79" s="174"/>
      <c r="AD79" s="174"/>
      <c r="AG79" s="164"/>
      <c r="AJ79" s="164"/>
      <c r="AM79" s="164"/>
    </row>
    <row r="80" spans="1:39" x14ac:dyDescent="0.3">
      <c r="A80" s="222" t="s">
        <v>110</v>
      </c>
      <c r="B80" s="243">
        <v>0.20808929457250872</v>
      </c>
      <c r="C80" s="285">
        <v>869</v>
      </c>
      <c r="D80" s="195">
        <v>0.19586014076773389</v>
      </c>
      <c r="E80" s="274">
        <v>878</v>
      </c>
      <c r="F80" s="243">
        <v>0.19352976779806777</v>
      </c>
      <c r="G80" s="285">
        <v>890</v>
      </c>
      <c r="H80" s="185">
        <v>0.16863379450813942</v>
      </c>
      <c r="I80" s="278">
        <v>942</v>
      </c>
      <c r="J80" s="250">
        <v>0.17253398828364458</v>
      </c>
      <c r="K80" s="289">
        <v>917</v>
      </c>
      <c r="L80" s="195">
        <v>0.15389266553884359</v>
      </c>
      <c r="M80" s="274">
        <v>827</v>
      </c>
      <c r="N80" s="250">
        <v>0.15369500480083467</v>
      </c>
      <c r="O80" s="293">
        <v>842</v>
      </c>
      <c r="P80" s="282">
        <v>0.12716262650423657</v>
      </c>
      <c r="Q80" s="278">
        <v>746</v>
      </c>
      <c r="R80" s="232">
        <f t="shared" si="6"/>
        <v>10.32551867920408</v>
      </c>
      <c r="S80" s="233" t="s">
        <v>97</v>
      </c>
      <c r="T80" s="234">
        <f t="shared" si="7"/>
        <v>15.107006621643233</v>
      </c>
      <c r="V80" s="173"/>
      <c r="W80" s="149"/>
      <c r="X80" s="149"/>
      <c r="Y80" s="149"/>
      <c r="Z80" s="149"/>
      <c r="AA80" s="174"/>
      <c r="AB80" s="149"/>
      <c r="AC80" s="174"/>
      <c r="AD80" s="174"/>
      <c r="AG80" s="164"/>
      <c r="AJ80" s="164"/>
      <c r="AM80" s="164"/>
    </row>
    <row r="81" spans="1:39" x14ac:dyDescent="0.3">
      <c r="A81" s="223" t="s">
        <v>111</v>
      </c>
      <c r="B81" s="245">
        <v>0.13523041010415243</v>
      </c>
      <c r="C81" s="286">
        <v>767</v>
      </c>
      <c r="D81" s="261">
        <v>0.18240067121686965</v>
      </c>
      <c r="E81" s="275">
        <v>893</v>
      </c>
      <c r="F81" s="245">
        <v>0.12311657139607511</v>
      </c>
      <c r="G81" s="286">
        <v>848</v>
      </c>
      <c r="H81" s="266">
        <v>0.12130194049720751</v>
      </c>
      <c r="I81" s="279">
        <v>860</v>
      </c>
      <c r="J81" s="252">
        <v>0.12467491568275682</v>
      </c>
      <c r="K81" s="290">
        <v>818</v>
      </c>
      <c r="L81" s="261">
        <v>0.12952248788857221</v>
      </c>
      <c r="M81" s="275">
        <v>756</v>
      </c>
      <c r="N81" s="252">
        <v>0.10862692820018795</v>
      </c>
      <c r="O81" s="294">
        <v>794</v>
      </c>
      <c r="P81" s="282">
        <v>0.1123515833136252</v>
      </c>
      <c r="Q81" s="279">
        <v>653</v>
      </c>
      <c r="R81" s="235">
        <f t="shared" si="6"/>
        <v>8.8129607248955466</v>
      </c>
      <c r="S81" s="236" t="s">
        <v>97</v>
      </c>
      <c r="T81" s="237">
        <f t="shared" si="7"/>
        <v>13.657355937829493</v>
      </c>
      <c r="V81" s="173"/>
      <c r="W81" s="149"/>
      <c r="X81" s="149"/>
      <c r="Y81" s="149"/>
      <c r="Z81" s="149"/>
      <c r="AA81" s="174"/>
      <c r="AB81" s="149"/>
      <c r="AC81" s="174"/>
      <c r="AD81" s="174"/>
      <c r="AG81" s="164"/>
      <c r="AJ81" s="164"/>
      <c r="AM81" s="164"/>
    </row>
    <row r="82" spans="1:39" x14ac:dyDescent="0.3">
      <c r="A82" s="223" t="s">
        <v>66</v>
      </c>
      <c r="B82" s="247">
        <v>0.23888039949158188</v>
      </c>
      <c r="C82" s="287">
        <v>4083</v>
      </c>
      <c r="D82" s="263">
        <v>0.24758385152315479</v>
      </c>
      <c r="E82" s="276">
        <v>4388</v>
      </c>
      <c r="F82" s="247">
        <v>0.23813618981907758</v>
      </c>
      <c r="G82" s="287">
        <v>4290</v>
      </c>
      <c r="H82" s="268">
        <v>0.21929313767947944</v>
      </c>
      <c r="I82" s="280">
        <v>4507</v>
      </c>
      <c r="J82" s="254">
        <v>0.22054762224883045</v>
      </c>
      <c r="K82" s="291">
        <v>4140</v>
      </c>
      <c r="L82" s="263">
        <v>0.22179946037643736</v>
      </c>
      <c r="M82" s="276">
        <v>3903</v>
      </c>
      <c r="N82" s="254">
        <v>0.19679518899202592</v>
      </c>
      <c r="O82" s="295">
        <v>3884</v>
      </c>
      <c r="P82" s="283">
        <v>0.18453107439433683</v>
      </c>
      <c r="Q82" s="280">
        <v>3341</v>
      </c>
      <c r="R82" s="238">
        <f t="shared" si="6"/>
        <v>17.137712105681278</v>
      </c>
      <c r="S82" s="239" t="s">
        <v>97</v>
      </c>
      <c r="T82" s="240">
        <f t="shared" si="7"/>
        <v>19.768502773186089</v>
      </c>
      <c r="V82" s="173"/>
      <c r="X82" s="164"/>
      <c r="AA82" s="164"/>
      <c r="AD82" s="164"/>
      <c r="AG82" s="164"/>
      <c r="AJ82" s="164"/>
      <c r="AM82" s="164"/>
    </row>
    <row r="83" spans="1:39" x14ac:dyDescent="0.3">
      <c r="A83" s="155" t="s">
        <v>58</v>
      </c>
      <c r="P83" s="162"/>
      <c r="Q83"/>
      <c r="S83" s="159"/>
      <c r="T83" s="159"/>
      <c r="X83" s="164"/>
      <c r="AA83" s="164"/>
      <c r="AD83" s="164"/>
      <c r="AG83" s="164"/>
      <c r="AJ83" s="164"/>
      <c r="AM83" s="164"/>
    </row>
    <row r="84" spans="1:39" x14ac:dyDescent="0.3">
      <c r="A84" s="163" t="s">
        <v>101</v>
      </c>
      <c r="P84" s="162"/>
      <c r="Q84"/>
      <c r="S84" s="159"/>
      <c r="T84" s="159"/>
    </row>
    <row r="85" spans="1:39" x14ac:dyDescent="0.3">
      <c r="A85" s="163"/>
      <c r="P85" s="162"/>
      <c r="Q85"/>
      <c r="S85" s="159"/>
      <c r="T85" s="159"/>
    </row>
    <row r="86" spans="1:39" x14ac:dyDescent="0.3">
      <c r="P86" s="162"/>
      <c r="Q86"/>
      <c r="S86" s="159"/>
      <c r="T86" s="159"/>
    </row>
    <row r="87" spans="1:39" x14ac:dyDescent="0.3">
      <c r="P87" s="162"/>
      <c r="Q87"/>
      <c r="S87" s="159"/>
      <c r="T87" s="159"/>
    </row>
    <row r="88" spans="1:39" x14ac:dyDescent="0.3">
      <c r="A88" s="157" t="s">
        <v>112</v>
      </c>
      <c r="P88" s="162"/>
      <c r="Q88"/>
      <c r="S88" s="159"/>
      <c r="T88" s="159"/>
    </row>
    <row r="89" spans="1:39" x14ac:dyDescent="0.3">
      <c r="A89" s="331" t="s">
        <v>113</v>
      </c>
      <c r="B89" s="328" t="s">
        <v>28</v>
      </c>
      <c r="C89" s="329"/>
      <c r="D89" s="330" t="s">
        <v>29</v>
      </c>
      <c r="E89" s="330"/>
      <c r="F89" s="328" t="s">
        <v>54</v>
      </c>
      <c r="G89" s="329"/>
      <c r="H89" s="330" t="s">
        <v>55</v>
      </c>
      <c r="I89" s="330"/>
      <c r="J89" s="323" t="s">
        <v>56</v>
      </c>
      <c r="K89" s="324"/>
      <c r="L89" s="325" t="s">
        <v>59</v>
      </c>
      <c r="M89" s="325"/>
      <c r="N89" s="323" t="s">
        <v>74</v>
      </c>
      <c r="O89" s="324"/>
      <c r="P89" s="323" t="s">
        <v>78</v>
      </c>
      <c r="Q89" s="325"/>
      <c r="R89" s="325"/>
      <c r="S89" s="325"/>
      <c r="T89" s="324"/>
    </row>
    <row r="90" spans="1:39" ht="20.399999999999999" x14ac:dyDescent="0.3">
      <c r="A90" s="332"/>
      <c r="B90" s="224" t="s">
        <v>36</v>
      </c>
      <c r="C90" s="213" t="s">
        <v>88</v>
      </c>
      <c r="D90" s="225" t="s">
        <v>36</v>
      </c>
      <c r="E90" s="215" t="s">
        <v>88</v>
      </c>
      <c r="F90" s="224" t="s">
        <v>36</v>
      </c>
      <c r="G90" s="213" t="s">
        <v>88</v>
      </c>
      <c r="H90" s="226" t="s">
        <v>36</v>
      </c>
      <c r="I90" s="215" t="s">
        <v>88</v>
      </c>
      <c r="J90" s="219" t="s">
        <v>36</v>
      </c>
      <c r="K90" s="213" t="s">
        <v>88</v>
      </c>
      <c r="L90" s="227" t="s">
        <v>36</v>
      </c>
      <c r="M90" s="215" t="s">
        <v>88</v>
      </c>
      <c r="N90" s="219" t="s">
        <v>36</v>
      </c>
      <c r="O90" s="213" t="s">
        <v>88</v>
      </c>
      <c r="P90" s="220" t="s">
        <v>36</v>
      </c>
      <c r="Q90" s="215" t="s">
        <v>88</v>
      </c>
      <c r="R90" s="326" t="s">
        <v>95</v>
      </c>
      <c r="S90" s="326"/>
      <c r="T90" s="327"/>
    </row>
    <row r="91" spans="1:39" x14ac:dyDescent="0.3">
      <c r="A91" s="221" t="s">
        <v>114</v>
      </c>
      <c r="B91" s="241">
        <v>0.29306490549670106</v>
      </c>
      <c r="C91" s="284">
        <v>782</v>
      </c>
      <c r="D91" s="196">
        <v>0.28023001946929066</v>
      </c>
      <c r="E91" s="273">
        <v>834</v>
      </c>
      <c r="F91" s="241">
        <v>0.25775688911195793</v>
      </c>
      <c r="G91" s="284">
        <v>805</v>
      </c>
      <c r="H91" s="186">
        <v>0.25136849872897521</v>
      </c>
      <c r="I91" s="277">
        <v>921</v>
      </c>
      <c r="J91" s="248">
        <v>0.26209100147610942</v>
      </c>
      <c r="K91" s="288">
        <v>807</v>
      </c>
      <c r="L91" s="196">
        <v>0.28927723654050991</v>
      </c>
      <c r="M91" s="273">
        <v>786</v>
      </c>
      <c r="N91" s="248">
        <v>0.24216111604829232</v>
      </c>
      <c r="O91" s="292">
        <v>737</v>
      </c>
      <c r="P91" s="269">
        <v>0.21133194795380286</v>
      </c>
      <c r="Q91" s="277">
        <v>600</v>
      </c>
      <c r="R91" s="229">
        <f>(P91*100)-(SQRT((((P91*100)*(100-(P91*100)))/Q91))*1.96)</f>
        <v>17.866488056159771</v>
      </c>
      <c r="S91" s="230" t="s">
        <v>97</v>
      </c>
      <c r="T91" s="231">
        <f>(P91*100)+(SQRT((((P91*100)*(100-(P91*100)))/Q91))*1.96)</f>
        <v>24.399901534600804</v>
      </c>
    </row>
    <row r="92" spans="1:39" x14ac:dyDescent="0.3">
      <c r="A92" s="222" t="s">
        <v>115</v>
      </c>
      <c r="B92" s="243">
        <v>0.23187721173517845</v>
      </c>
      <c r="C92" s="285">
        <v>1046</v>
      </c>
      <c r="D92" s="195">
        <v>0.24951584813508146</v>
      </c>
      <c r="E92" s="274">
        <v>1078</v>
      </c>
      <c r="F92" s="243">
        <v>0.21908009725931665</v>
      </c>
      <c r="G92" s="285">
        <v>1134</v>
      </c>
      <c r="H92" s="185">
        <v>0.21182225371036589</v>
      </c>
      <c r="I92" s="278">
        <v>1103</v>
      </c>
      <c r="J92" s="250">
        <v>0.20148127804046737</v>
      </c>
      <c r="K92" s="289">
        <v>1069</v>
      </c>
      <c r="L92" s="195">
        <v>0.17773779845832119</v>
      </c>
      <c r="M92" s="274">
        <v>923</v>
      </c>
      <c r="N92" s="250">
        <v>0.19237194306160477</v>
      </c>
      <c r="O92" s="293">
        <v>946</v>
      </c>
      <c r="P92" s="270">
        <v>0.16038787760033876</v>
      </c>
      <c r="Q92" s="278">
        <v>836</v>
      </c>
      <c r="R92" s="232">
        <f t="shared" ref="R92:R96" si="8">(P92*100)-(SQRT((((P92*100)*(100-(P92*100)))/Q92))*1.96)</f>
        <v>13.551202051775572</v>
      </c>
      <c r="S92" s="233" t="s">
        <v>97</v>
      </c>
      <c r="T92" s="234">
        <f t="shared" ref="T92:T96" si="9">(P92*100)+(SQRT((((P92*100)*(100-(P92*100)))/Q92))*1.96)</f>
        <v>18.526373468292181</v>
      </c>
    </row>
    <row r="93" spans="1:39" x14ac:dyDescent="0.3">
      <c r="A93" s="222" t="s">
        <v>116</v>
      </c>
      <c r="B93" s="243">
        <v>0.1969072170962595</v>
      </c>
      <c r="C93" s="285">
        <v>787</v>
      </c>
      <c r="D93" s="195">
        <v>0.220081894356458</v>
      </c>
      <c r="E93" s="274">
        <v>952</v>
      </c>
      <c r="F93" s="243">
        <v>0.22485348550943535</v>
      </c>
      <c r="G93" s="285">
        <v>886</v>
      </c>
      <c r="H93" s="185">
        <v>0.19722646164265042</v>
      </c>
      <c r="I93" s="278">
        <v>868</v>
      </c>
      <c r="J93" s="250">
        <v>0.18513804836352293</v>
      </c>
      <c r="K93" s="289">
        <v>832</v>
      </c>
      <c r="L93" s="195">
        <v>0.18727782581468058</v>
      </c>
      <c r="M93" s="274">
        <v>785</v>
      </c>
      <c r="N93" s="250">
        <v>0.16439512588354513</v>
      </c>
      <c r="O93" s="293">
        <v>819</v>
      </c>
      <c r="P93" s="270">
        <v>0.19774998638138486</v>
      </c>
      <c r="Q93" s="278">
        <v>691</v>
      </c>
      <c r="R93" s="232">
        <f t="shared" si="8"/>
        <v>16.805178516910811</v>
      </c>
      <c r="S93" s="233" t="s">
        <v>97</v>
      </c>
      <c r="T93" s="234">
        <f t="shared" si="9"/>
        <v>22.744818759366158</v>
      </c>
    </row>
    <row r="94" spans="1:39" x14ac:dyDescent="0.3">
      <c r="A94" s="222" t="s">
        <v>117</v>
      </c>
      <c r="B94" s="243">
        <v>0.2340468959946696</v>
      </c>
      <c r="C94" s="285">
        <v>871</v>
      </c>
      <c r="D94" s="195">
        <v>0.24405910233623052</v>
      </c>
      <c r="E94" s="274">
        <v>815</v>
      </c>
      <c r="F94" s="243">
        <v>0.22376832237484579</v>
      </c>
      <c r="G94" s="285">
        <v>823</v>
      </c>
      <c r="H94" s="185">
        <v>0.19713948194778885</v>
      </c>
      <c r="I94" s="278">
        <v>953</v>
      </c>
      <c r="J94" s="250">
        <v>0.23641533915053292</v>
      </c>
      <c r="K94" s="289">
        <v>824</v>
      </c>
      <c r="L94" s="195">
        <v>0.22146597928929951</v>
      </c>
      <c r="M94" s="274">
        <v>808</v>
      </c>
      <c r="N94" s="250">
        <v>0.21241028378347349</v>
      </c>
      <c r="O94" s="293">
        <v>783</v>
      </c>
      <c r="P94" s="270">
        <v>0.1993802214044145</v>
      </c>
      <c r="Q94" s="278">
        <v>710</v>
      </c>
      <c r="R94" s="232">
        <f t="shared" si="8"/>
        <v>16.999147297125933</v>
      </c>
      <c r="S94" s="233" t="s">
        <v>97</v>
      </c>
      <c r="T94" s="234">
        <f t="shared" si="9"/>
        <v>22.876896983756968</v>
      </c>
    </row>
    <row r="95" spans="1:39" x14ac:dyDescent="0.3">
      <c r="A95" s="223" t="s">
        <v>118</v>
      </c>
      <c r="B95" s="245">
        <v>0.23707888214838063</v>
      </c>
      <c r="C95" s="286">
        <v>597</v>
      </c>
      <c r="D95" s="261">
        <v>0.24625488433713663</v>
      </c>
      <c r="E95" s="275">
        <v>709</v>
      </c>
      <c r="F95" s="245">
        <v>0.28415310611522615</v>
      </c>
      <c r="G95" s="286">
        <v>642</v>
      </c>
      <c r="H95" s="266">
        <v>0.24571631526846804</v>
      </c>
      <c r="I95" s="279">
        <v>662</v>
      </c>
      <c r="J95" s="252">
        <v>0.22142623632069572</v>
      </c>
      <c r="K95" s="290">
        <v>608</v>
      </c>
      <c r="L95" s="261">
        <v>0.24121473998556184</v>
      </c>
      <c r="M95" s="275">
        <v>601</v>
      </c>
      <c r="N95" s="252">
        <v>0.16960786282616788</v>
      </c>
      <c r="O95" s="294">
        <v>599</v>
      </c>
      <c r="P95" s="271">
        <v>0.1515022702029209</v>
      </c>
      <c r="Q95" s="279">
        <v>504</v>
      </c>
      <c r="R95" s="235">
        <f t="shared" si="8"/>
        <v>12.020000866307019</v>
      </c>
      <c r="S95" s="236" t="s">
        <v>97</v>
      </c>
      <c r="T95" s="237">
        <f t="shared" si="9"/>
        <v>18.280453174277159</v>
      </c>
    </row>
    <row r="96" spans="1:39" x14ac:dyDescent="0.3">
      <c r="A96" s="223" t="s">
        <v>66</v>
      </c>
      <c r="B96" s="247">
        <v>0.23888039949158188</v>
      </c>
      <c r="C96" s="287">
        <v>4083</v>
      </c>
      <c r="D96" s="263">
        <v>0.24758385152315479</v>
      </c>
      <c r="E96" s="276">
        <v>4388</v>
      </c>
      <c r="F96" s="247">
        <v>0.23813618981907758</v>
      </c>
      <c r="G96" s="287">
        <v>4290</v>
      </c>
      <c r="H96" s="268">
        <v>0.21929313767947944</v>
      </c>
      <c r="I96" s="280">
        <v>4507</v>
      </c>
      <c r="J96" s="254">
        <v>0.22054762224883045</v>
      </c>
      <c r="K96" s="291">
        <v>4140</v>
      </c>
      <c r="L96" s="263">
        <v>0.22179946037643736</v>
      </c>
      <c r="M96" s="276">
        <v>3903</v>
      </c>
      <c r="N96" s="254">
        <v>0.19679518899202592</v>
      </c>
      <c r="O96" s="295">
        <v>3884</v>
      </c>
      <c r="P96" s="272">
        <v>0.18453107439433683</v>
      </c>
      <c r="Q96" s="280">
        <v>3341</v>
      </c>
      <c r="R96" s="238">
        <f t="shared" si="8"/>
        <v>17.137712105681278</v>
      </c>
      <c r="S96" s="239" t="s">
        <v>97</v>
      </c>
      <c r="T96" s="240">
        <f t="shared" si="9"/>
        <v>19.768502773186089</v>
      </c>
    </row>
    <row r="97" spans="1:15" x14ac:dyDescent="0.3">
      <c r="A97" s="155" t="s">
        <v>58</v>
      </c>
    </row>
    <row r="98" spans="1:15" x14ac:dyDescent="0.3">
      <c r="A98" s="163" t="s">
        <v>101</v>
      </c>
    </row>
    <row r="99" spans="1:15" x14ac:dyDescent="0.3">
      <c r="M99" s="175"/>
      <c r="N99" s="175"/>
      <c r="O99" s="175"/>
    </row>
    <row r="100" spans="1:15" x14ac:dyDescent="0.3">
      <c r="M100" s="175"/>
      <c r="N100" s="175"/>
      <c r="O100" s="175"/>
    </row>
  </sheetData>
  <mergeCells count="65">
    <mergeCell ref="R90:T90"/>
    <mergeCell ref="R76:T76"/>
    <mergeCell ref="A89:A90"/>
    <mergeCell ref="B89:C89"/>
    <mergeCell ref="D89:E89"/>
    <mergeCell ref="F89:G89"/>
    <mergeCell ref="H89:I89"/>
    <mergeCell ref="J89:K89"/>
    <mergeCell ref="L89:M89"/>
    <mergeCell ref="N89:O89"/>
    <mergeCell ref="P89:T89"/>
    <mergeCell ref="R62:T62"/>
    <mergeCell ref="A75:A76"/>
    <mergeCell ref="B75:C75"/>
    <mergeCell ref="D75:E75"/>
    <mergeCell ref="F75:G75"/>
    <mergeCell ref="H75:I75"/>
    <mergeCell ref="J75:K75"/>
    <mergeCell ref="L75:M75"/>
    <mergeCell ref="N75:O75"/>
    <mergeCell ref="P75:T75"/>
    <mergeCell ref="P50:T50"/>
    <mergeCell ref="R51:T51"/>
    <mergeCell ref="B61:C61"/>
    <mergeCell ref="D61:E61"/>
    <mergeCell ref="F61:G61"/>
    <mergeCell ref="H61:I61"/>
    <mergeCell ref="J61:K61"/>
    <mergeCell ref="L61:M61"/>
    <mergeCell ref="N61:O61"/>
    <mergeCell ref="P61:T61"/>
    <mergeCell ref="N38:O38"/>
    <mergeCell ref="P38:T38"/>
    <mergeCell ref="R39:T39"/>
    <mergeCell ref="B50:C50"/>
    <mergeCell ref="D50:E50"/>
    <mergeCell ref="F50:G50"/>
    <mergeCell ref="H50:I50"/>
    <mergeCell ref="J50:K50"/>
    <mergeCell ref="L50:M50"/>
    <mergeCell ref="N50:O50"/>
    <mergeCell ref="B38:C38"/>
    <mergeCell ref="D38:E38"/>
    <mergeCell ref="F38:G38"/>
    <mergeCell ref="H38:I38"/>
    <mergeCell ref="J38:K38"/>
    <mergeCell ref="L38:M38"/>
    <mergeCell ref="A31:C31"/>
    <mergeCell ref="A19:C19"/>
    <mergeCell ref="L19:N19"/>
    <mergeCell ref="A20:C20"/>
    <mergeCell ref="A21:C21"/>
    <mergeCell ref="A22:C22"/>
    <mergeCell ref="A23:C23"/>
    <mergeCell ref="A27:C27"/>
    <mergeCell ref="L27:N27"/>
    <mergeCell ref="A28:C28"/>
    <mergeCell ref="A29:C29"/>
    <mergeCell ref="A30:C30"/>
    <mergeCell ref="A12:C12"/>
    <mergeCell ref="A8:C8"/>
    <mergeCell ref="L8:N8"/>
    <mergeCell ref="A9:C9"/>
    <mergeCell ref="A10:C10"/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B17" sqref="B17"/>
    </sheetView>
  </sheetViews>
  <sheetFormatPr defaultRowHeight="14.4" x14ac:dyDescent="0.3"/>
  <cols>
    <col min="1" max="1" width="9.5546875" customWidth="1"/>
    <col min="2" max="2" width="18.88671875" customWidth="1"/>
  </cols>
  <sheetData>
    <row r="1" spans="1:10" ht="18" x14ac:dyDescent="0.35">
      <c r="A1" s="300" t="s">
        <v>89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6" t="s">
        <v>90</v>
      </c>
      <c r="B3" s="6"/>
      <c r="C3" s="6" t="s">
        <v>137</v>
      </c>
      <c r="D3" s="6"/>
      <c r="E3" s="6"/>
      <c r="F3" s="6"/>
      <c r="G3" s="6"/>
      <c r="H3" s="6"/>
      <c r="I3" s="6"/>
      <c r="J3" s="6"/>
    </row>
    <row r="4" spans="1:10" x14ac:dyDescent="0.3">
      <c r="A4" s="6"/>
      <c r="B4" s="6"/>
      <c r="C4" s="6" t="s">
        <v>136</v>
      </c>
      <c r="D4" s="6"/>
      <c r="E4" s="6"/>
      <c r="F4" s="6"/>
      <c r="G4" s="6"/>
      <c r="H4" s="6"/>
      <c r="I4" s="6"/>
      <c r="J4" s="6"/>
    </row>
    <row r="7" spans="1:10" x14ac:dyDescent="0.3">
      <c r="A7" s="301" t="s">
        <v>138</v>
      </c>
      <c r="B7" s="303"/>
      <c r="C7" s="216" t="s">
        <v>28</v>
      </c>
      <c r="D7" s="216" t="s">
        <v>29</v>
      </c>
      <c r="E7" s="216" t="s">
        <v>54</v>
      </c>
      <c r="F7" s="216" t="s">
        <v>55</v>
      </c>
      <c r="G7" s="216" t="s">
        <v>56</v>
      </c>
      <c r="H7" s="216" t="s">
        <v>59</v>
      </c>
      <c r="I7" s="216" t="s">
        <v>74</v>
      </c>
      <c r="J7" s="216" t="s">
        <v>78</v>
      </c>
    </row>
    <row r="8" spans="1:10" x14ac:dyDescent="0.3">
      <c r="A8" s="302"/>
      <c r="B8" s="301" t="s">
        <v>139</v>
      </c>
      <c r="C8" s="307">
        <v>10</v>
      </c>
      <c r="D8" s="308">
        <v>10</v>
      </c>
      <c r="E8" s="307">
        <v>12</v>
      </c>
      <c r="F8" s="308">
        <v>10</v>
      </c>
      <c r="G8" s="307">
        <v>10</v>
      </c>
      <c r="H8" s="308">
        <v>10</v>
      </c>
      <c r="I8" s="307">
        <v>10</v>
      </c>
      <c r="J8" s="308">
        <v>10</v>
      </c>
    </row>
    <row r="9" spans="1:10" x14ac:dyDescent="0.3">
      <c r="A9" s="302"/>
      <c r="B9" s="301" t="s">
        <v>140</v>
      </c>
      <c r="C9" s="307">
        <v>15</v>
      </c>
      <c r="D9" s="308">
        <v>15</v>
      </c>
      <c r="E9" s="307">
        <v>15</v>
      </c>
      <c r="F9" s="308">
        <v>15</v>
      </c>
      <c r="G9" s="307">
        <v>12</v>
      </c>
      <c r="H9" s="308">
        <v>15</v>
      </c>
      <c r="I9" s="307">
        <v>10</v>
      </c>
      <c r="J9" s="308">
        <v>12</v>
      </c>
    </row>
    <row r="10" spans="1:10" x14ac:dyDescent="0.3">
      <c r="A10" s="302"/>
      <c r="B10" s="301" t="s">
        <v>141</v>
      </c>
      <c r="C10" s="307">
        <v>90</v>
      </c>
      <c r="D10" s="308">
        <v>83.801832316499713</v>
      </c>
      <c r="E10" s="307">
        <v>90</v>
      </c>
      <c r="F10" s="308">
        <v>84</v>
      </c>
      <c r="G10" s="307">
        <v>80</v>
      </c>
      <c r="H10" s="308">
        <v>80</v>
      </c>
      <c r="I10" s="307">
        <v>70</v>
      </c>
      <c r="J10" s="308">
        <v>80</v>
      </c>
    </row>
    <row r="11" spans="1:10" x14ac:dyDescent="0.3">
      <c r="A11" s="302"/>
      <c r="B11" s="304" t="s">
        <v>88</v>
      </c>
      <c r="C11" s="305">
        <v>937</v>
      </c>
      <c r="D11" s="306">
        <v>1040</v>
      </c>
      <c r="E11" s="305">
        <v>952</v>
      </c>
      <c r="F11" s="306">
        <v>944</v>
      </c>
      <c r="G11" s="305">
        <v>864</v>
      </c>
      <c r="H11" s="306">
        <v>819</v>
      </c>
      <c r="I11" s="305">
        <v>721</v>
      </c>
      <c r="J11" s="306">
        <v>603</v>
      </c>
    </row>
    <row r="13" spans="1:10" x14ac:dyDescent="0.3">
      <c r="A13" t="s">
        <v>142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2"/>
  <sheetViews>
    <sheetView zoomScale="85" zoomScaleNormal="85" workbookViewId="0">
      <selection activeCell="G43" sqref="G43"/>
    </sheetView>
  </sheetViews>
  <sheetFormatPr defaultColWidth="9.109375" defaultRowHeight="14.4" x14ac:dyDescent="0.3"/>
  <cols>
    <col min="1" max="1" width="15.6640625" style="1" customWidth="1"/>
    <col min="2" max="18" width="8.6640625" style="1" customWidth="1"/>
    <col min="19" max="19" width="8.6640625" style="3" customWidth="1"/>
    <col min="20" max="24" width="8.6640625" style="1" customWidth="1"/>
    <col min="25" max="25" width="11.5546875" style="1" customWidth="1"/>
    <col min="26" max="16384" width="9.109375" style="1"/>
  </cols>
  <sheetData>
    <row r="1" spans="1:25" ht="15.6" x14ac:dyDescent="0.3">
      <c r="A1" s="4" t="s">
        <v>71</v>
      </c>
    </row>
    <row r="3" spans="1:25" x14ac:dyDescent="0.3">
      <c r="A3" s="5" t="s">
        <v>0</v>
      </c>
      <c r="B3" s="2"/>
      <c r="C3" s="2"/>
      <c r="D3" s="2"/>
      <c r="E3" s="2"/>
      <c r="F3" s="2"/>
      <c r="G3" s="2"/>
      <c r="H3" s="2"/>
      <c r="I3" s="2"/>
    </row>
    <row r="4" spans="1:25" ht="18.75" customHeight="1" x14ac:dyDescent="0.3">
      <c r="A4" s="341" t="s">
        <v>1</v>
      </c>
      <c r="B4" s="336">
        <v>1983</v>
      </c>
      <c r="C4" s="338">
        <v>1986</v>
      </c>
      <c r="D4" s="338">
        <v>1988</v>
      </c>
      <c r="E4" s="336" t="s">
        <v>2</v>
      </c>
      <c r="F4" s="336" t="s">
        <v>3</v>
      </c>
      <c r="G4" s="336" t="s">
        <v>4</v>
      </c>
      <c r="H4" s="336" t="s">
        <v>5</v>
      </c>
      <c r="I4" s="336" t="s">
        <v>6</v>
      </c>
      <c r="J4" s="336" t="s">
        <v>7</v>
      </c>
      <c r="K4" s="336" t="s">
        <v>8</v>
      </c>
      <c r="L4" s="336" t="s">
        <v>9</v>
      </c>
      <c r="M4" s="336" t="s">
        <v>10</v>
      </c>
      <c r="N4" s="336" t="s">
        <v>11</v>
      </c>
      <c r="O4" s="336" t="s">
        <v>12</v>
      </c>
      <c r="P4" s="336" t="s">
        <v>13</v>
      </c>
      <c r="Q4" s="336" t="s">
        <v>28</v>
      </c>
      <c r="R4" s="336" t="s">
        <v>29</v>
      </c>
      <c r="S4" s="335" t="s">
        <v>54</v>
      </c>
      <c r="T4" s="335" t="s">
        <v>55</v>
      </c>
      <c r="U4" s="335" t="s">
        <v>56</v>
      </c>
      <c r="V4" s="333" t="s">
        <v>59</v>
      </c>
      <c r="W4" s="333" t="s">
        <v>74</v>
      </c>
      <c r="X4" s="333" t="s">
        <v>78</v>
      </c>
      <c r="Y4" s="333" t="s">
        <v>60</v>
      </c>
    </row>
    <row r="5" spans="1:25" ht="13.5" customHeight="1" x14ac:dyDescent="0.3">
      <c r="A5" s="342"/>
      <c r="B5" s="337"/>
      <c r="C5" s="339"/>
      <c r="D5" s="339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4"/>
      <c r="T5" s="334"/>
      <c r="U5" s="334"/>
      <c r="V5" s="334"/>
      <c r="W5" s="334"/>
      <c r="X5" s="334"/>
      <c r="Y5" s="334"/>
    </row>
    <row r="6" spans="1:25" x14ac:dyDescent="0.3">
      <c r="A6" s="38" t="s">
        <v>14</v>
      </c>
      <c r="B6" s="7"/>
      <c r="C6" s="12"/>
      <c r="D6" s="7"/>
      <c r="E6" s="12"/>
      <c r="F6" s="7"/>
      <c r="G6" s="20"/>
      <c r="H6" s="29"/>
      <c r="I6" s="20"/>
      <c r="J6" s="29"/>
      <c r="K6" s="23"/>
      <c r="L6" s="30"/>
      <c r="M6" s="23"/>
      <c r="N6" s="30"/>
      <c r="O6" s="23"/>
      <c r="P6" s="30"/>
      <c r="Q6" s="12"/>
      <c r="R6" s="7"/>
      <c r="S6" s="18"/>
      <c r="T6" s="31"/>
      <c r="U6" s="18"/>
      <c r="V6" s="31"/>
      <c r="W6" s="18"/>
      <c r="X6" s="31"/>
      <c r="Y6" s="31"/>
    </row>
    <row r="7" spans="1:25" ht="15.75" customHeight="1" x14ac:dyDescent="0.3">
      <c r="A7" s="39" t="s">
        <v>15</v>
      </c>
      <c r="B7" s="8">
        <v>25</v>
      </c>
      <c r="C7" s="13">
        <v>31</v>
      </c>
      <c r="D7" s="8">
        <v>23</v>
      </c>
      <c r="E7" s="18">
        <v>26</v>
      </c>
      <c r="F7" s="8">
        <v>24</v>
      </c>
      <c r="G7" s="21">
        <v>24</v>
      </c>
      <c r="H7" s="30">
        <v>23</v>
      </c>
      <c r="I7" s="13">
        <v>20</v>
      </c>
      <c r="J7" s="30">
        <v>26</v>
      </c>
      <c r="K7" s="23">
        <v>31</v>
      </c>
      <c r="L7" s="33">
        <v>19</v>
      </c>
      <c r="M7" s="26">
        <v>24</v>
      </c>
      <c r="N7" s="30">
        <v>15</v>
      </c>
      <c r="O7" s="26">
        <v>15</v>
      </c>
      <c r="P7" s="33">
        <v>21</v>
      </c>
      <c r="Q7" s="14">
        <v>18</v>
      </c>
      <c r="R7" s="9">
        <v>14</v>
      </c>
      <c r="S7" s="18">
        <v>20</v>
      </c>
      <c r="T7" s="31">
        <v>14</v>
      </c>
      <c r="U7" s="18">
        <v>12</v>
      </c>
      <c r="V7" s="31">
        <v>24</v>
      </c>
      <c r="W7" s="18">
        <v>12</v>
      </c>
      <c r="X7" s="100">
        <v>9.9954549272277298</v>
      </c>
      <c r="Y7" s="31">
        <v>68</v>
      </c>
    </row>
    <row r="8" spans="1:25" x14ac:dyDescent="0.3">
      <c r="A8" s="39" t="s">
        <v>16</v>
      </c>
      <c r="B8" s="8">
        <v>42</v>
      </c>
      <c r="C8" s="13">
        <v>37</v>
      </c>
      <c r="D8" s="8">
        <v>40</v>
      </c>
      <c r="E8" s="18">
        <v>34</v>
      </c>
      <c r="F8" s="8">
        <v>35</v>
      </c>
      <c r="G8" s="21">
        <v>36</v>
      </c>
      <c r="H8" s="30">
        <v>34</v>
      </c>
      <c r="I8" s="13">
        <v>38</v>
      </c>
      <c r="J8" s="30">
        <v>31</v>
      </c>
      <c r="K8" s="23">
        <v>33</v>
      </c>
      <c r="L8" s="33">
        <v>35</v>
      </c>
      <c r="M8" s="26">
        <v>35</v>
      </c>
      <c r="N8" s="30">
        <v>29</v>
      </c>
      <c r="O8" s="26">
        <v>40</v>
      </c>
      <c r="P8" s="33">
        <v>39</v>
      </c>
      <c r="Q8" s="13">
        <v>32</v>
      </c>
      <c r="R8" s="8">
        <v>31</v>
      </c>
      <c r="S8" s="18">
        <v>32</v>
      </c>
      <c r="T8" s="31">
        <v>31</v>
      </c>
      <c r="U8" s="18">
        <v>37</v>
      </c>
      <c r="V8" s="31">
        <v>31</v>
      </c>
      <c r="W8" s="18">
        <v>28</v>
      </c>
      <c r="X8" s="100">
        <v>19.020874567283588</v>
      </c>
      <c r="Y8" s="31">
        <v>117</v>
      </c>
    </row>
    <row r="9" spans="1:25" ht="15.75" customHeight="1" x14ac:dyDescent="0.3">
      <c r="A9" s="39" t="s">
        <v>17</v>
      </c>
      <c r="B9" s="8">
        <v>42</v>
      </c>
      <c r="C9" s="13">
        <v>41</v>
      </c>
      <c r="D9" s="8">
        <v>40</v>
      </c>
      <c r="E9" s="18">
        <v>40</v>
      </c>
      <c r="F9" s="8">
        <v>33</v>
      </c>
      <c r="G9" s="21">
        <v>35</v>
      </c>
      <c r="H9" s="30">
        <v>37</v>
      </c>
      <c r="I9" s="13">
        <v>37</v>
      </c>
      <c r="J9" s="30">
        <v>33</v>
      </c>
      <c r="K9" s="23">
        <v>32</v>
      </c>
      <c r="L9" s="33">
        <v>35</v>
      </c>
      <c r="M9" s="26">
        <v>33</v>
      </c>
      <c r="N9" s="30">
        <v>31</v>
      </c>
      <c r="O9" s="26">
        <v>32</v>
      </c>
      <c r="P9" s="33">
        <v>34</v>
      </c>
      <c r="Q9" s="13">
        <v>34</v>
      </c>
      <c r="R9" s="8">
        <v>33</v>
      </c>
      <c r="S9" s="18">
        <v>32</v>
      </c>
      <c r="T9" s="31">
        <v>25</v>
      </c>
      <c r="U9" s="18">
        <v>25</v>
      </c>
      <c r="V9" s="31">
        <v>27</v>
      </c>
      <c r="W9" s="18">
        <v>22</v>
      </c>
      <c r="X9" s="100">
        <v>24.46956531244922</v>
      </c>
      <c r="Y9" s="31">
        <v>441</v>
      </c>
    </row>
    <row r="10" spans="1:25" x14ac:dyDescent="0.3">
      <c r="A10" s="39" t="s">
        <v>18</v>
      </c>
      <c r="B10" s="8">
        <v>39</v>
      </c>
      <c r="C10" s="13">
        <v>39</v>
      </c>
      <c r="D10" s="8">
        <v>36</v>
      </c>
      <c r="E10" s="18">
        <v>37</v>
      </c>
      <c r="F10" s="8">
        <v>35</v>
      </c>
      <c r="G10" s="21">
        <v>32</v>
      </c>
      <c r="H10" s="30">
        <v>33</v>
      </c>
      <c r="I10" s="13">
        <v>33</v>
      </c>
      <c r="J10" s="30">
        <v>32</v>
      </c>
      <c r="K10" s="23">
        <v>27</v>
      </c>
      <c r="L10" s="33">
        <v>31</v>
      </c>
      <c r="M10" s="26">
        <v>30</v>
      </c>
      <c r="N10" s="30">
        <v>30</v>
      </c>
      <c r="O10" s="26">
        <v>27</v>
      </c>
      <c r="P10" s="33">
        <v>27</v>
      </c>
      <c r="Q10" s="13">
        <v>25</v>
      </c>
      <c r="R10" s="8">
        <v>28</v>
      </c>
      <c r="S10" s="18">
        <v>27</v>
      </c>
      <c r="T10" s="31">
        <v>26</v>
      </c>
      <c r="U10" s="18">
        <v>24</v>
      </c>
      <c r="V10" s="31">
        <v>22</v>
      </c>
      <c r="W10" s="18">
        <v>23</v>
      </c>
      <c r="X10" s="100">
        <v>21.457979908247577</v>
      </c>
      <c r="Y10" s="31">
        <v>833</v>
      </c>
    </row>
    <row r="11" spans="1:25" x14ac:dyDescent="0.3">
      <c r="A11" s="39" t="s">
        <v>19</v>
      </c>
      <c r="B11" s="8">
        <v>36</v>
      </c>
      <c r="C11" s="13">
        <v>35</v>
      </c>
      <c r="D11" s="8">
        <v>30</v>
      </c>
      <c r="E11" s="18">
        <v>32</v>
      </c>
      <c r="F11" s="8">
        <v>30</v>
      </c>
      <c r="G11" s="21">
        <v>27</v>
      </c>
      <c r="H11" s="30">
        <v>28</v>
      </c>
      <c r="I11" s="13">
        <v>28</v>
      </c>
      <c r="J11" s="30">
        <v>26</v>
      </c>
      <c r="K11" s="23">
        <v>27</v>
      </c>
      <c r="L11" s="33">
        <v>27</v>
      </c>
      <c r="M11" s="26">
        <v>28</v>
      </c>
      <c r="N11" s="30">
        <v>24</v>
      </c>
      <c r="O11" s="26">
        <v>26</v>
      </c>
      <c r="P11" s="33">
        <v>24</v>
      </c>
      <c r="Q11" s="13">
        <v>25</v>
      </c>
      <c r="R11" s="8">
        <v>25</v>
      </c>
      <c r="S11" s="18">
        <v>22</v>
      </c>
      <c r="T11" s="31">
        <v>25</v>
      </c>
      <c r="U11" s="18">
        <v>25</v>
      </c>
      <c r="V11" s="31">
        <v>25</v>
      </c>
      <c r="W11" s="18">
        <v>21</v>
      </c>
      <c r="X11" s="100">
        <v>21.211570912272038</v>
      </c>
      <c r="Y11" s="31">
        <v>624</v>
      </c>
    </row>
    <row r="12" spans="1:25" x14ac:dyDescent="0.3">
      <c r="A12" s="39" t="s">
        <v>20</v>
      </c>
      <c r="B12" s="8">
        <v>22</v>
      </c>
      <c r="C12" s="13">
        <v>21</v>
      </c>
      <c r="D12" s="8">
        <v>21</v>
      </c>
      <c r="E12" s="18">
        <v>22</v>
      </c>
      <c r="F12" s="8">
        <v>21</v>
      </c>
      <c r="G12" s="21">
        <v>19</v>
      </c>
      <c r="H12" s="30">
        <v>19</v>
      </c>
      <c r="I12" s="13">
        <v>18</v>
      </c>
      <c r="J12" s="30">
        <v>17</v>
      </c>
      <c r="K12" s="23">
        <v>16</v>
      </c>
      <c r="L12" s="33">
        <v>15</v>
      </c>
      <c r="M12" s="26">
        <v>14</v>
      </c>
      <c r="N12" s="30">
        <v>13</v>
      </c>
      <c r="O12" s="26">
        <v>14</v>
      </c>
      <c r="P12" s="33">
        <v>14</v>
      </c>
      <c r="Q12" s="13">
        <v>14</v>
      </c>
      <c r="R12" s="8">
        <v>16</v>
      </c>
      <c r="S12" s="18">
        <v>14</v>
      </c>
      <c r="T12" s="31">
        <v>13</v>
      </c>
      <c r="U12" s="18">
        <v>14</v>
      </c>
      <c r="V12" s="31">
        <v>14</v>
      </c>
      <c r="W12" s="18">
        <v>13</v>
      </c>
      <c r="X12" s="100">
        <v>12.142016477352383</v>
      </c>
      <c r="Y12" s="31">
        <v>1258</v>
      </c>
    </row>
    <row r="13" spans="1:25" x14ac:dyDescent="0.3">
      <c r="A13" s="39"/>
      <c r="B13" s="8"/>
      <c r="C13" s="13"/>
      <c r="D13" s="8"/>
      <c r="E13" s="18"/>
      <c r="F13" s="8"/>
      <c r="G13" s="21"/>
      <c r="H13" s="30"/>
      <c r="I13" s="13"/>
      <c r="J13" s="30"/>
      <c r="K13" s="23"/>
      <c r="L13" s="33"/>
      <c r="M13" s="26"/>
      <c r="N13" s="33"/>
      <c r="O13" s="26"/>
      <c r="P13" s="33"/>
      <c r="Q13" s="13"/>
      <c r="R13" s="8"/>
      <c r="S13" s="18"/>
      <c r="T13" s="31"/>
      <c r="U13" s="18"/>
      <c r="V13" s="31"/>
      <c r="W13" s="18"/>
      <c r="X13" s="100"/>
      <c r="Y13" s="31"/>
    </row>
    <row r="14" spans="1:25" s="6" customFormat="1" ht="16.5" customHeight="1" x14ac:dyDescent="0.3">
      <c r="A14" s="17" t="s">
        <v>21</v>
      </c>
      <c r="B14" s="9">
        <v>33</v>
      </c>
      <c r="C14" s="14">
        <v>34</v>
      </c>
      <c r="D14" s="9">
        <v>33</v>
      </c>
      <c r="E14" s="18">
        <v>32</v>
      </c>
      <c r="F14" s="9">
        <v>30</v>
      </c>
      <c r="G14" s="22">
        <v>28</v>
      </c>
      <c r="H14" s="31">
        <v>29</v>
      </c>
      <c r="I14" s="14">
        <v>29</v>
      </c>
      <c r="J14" s="31">
        <v>27</v>
      </c>
      <c r="K14" s="23">
        <v>26</v>
      </c>
      <c r="L14" s="33">
        <v>26</v>
      </c>
      <c r="M14" s="26">
        <v>25</v>
      </c>
      <c r="N14" s="30">
        <v>23</v>
      </c>
      <c r="O14" s="26">
        <v>24</v>
      </c>
      <c r="P14" s="33">
        <v>24</v>
      </c>
      <c r="Q14" s="14">
        <v>24</v>
      </c>
      <c r="R14" s="9">
        <v>25</v>
      </c>
      <c r="S14" s="18">
        <v>24</v>
      </c>
      <c r="T14" s="31">
        <v>22</v>
      </c>
      <c r="U14" s="18">
        <v>22</v>
      </c>
      <c r="V14" s="31">
        <v>22</v>
      </c>
      <c r="W14" s="18">
        <v>20</v>
      </c>
      <c r="X14" s="100">
        <v>18.453107439433722</v>
      </c>
      <c r="Y14" s="31">
        <v>3341</v>
      </c>
    </row>
    <row r="15" spans="1:25" s="6" customFormat="1" x14ac:dyDescent="0.3">
      <c r="A15" s="17"/>
      <c r="B15" s="9"/>
      <c r="C15" s="14"/>
      <c r="D15" s="9"/>
      <c r="E15" s="18"/>
      <c r="F15" s="9"/>
      <c r="G15" s="22"/>
      <c r="H15" s="31"/>
      <c r="I15" s="14"/>
      <c r="J15" s="31"/>
      <c r="K15" s="18"/>
      <c r="L15" s="34"/>
      <c r="M15" s="27"/>
      <c r="N15" s="34"/>
      <c r="O15" s="27"/>
      <c r="P15" s="34"/>
      <c r="Q15" s="14"/>
      <c r="R15" s="9"/>
      <c r="S15" s="18"/>
      <c r="T15" s="31"/>
      <c r="U15" s="18"/>
      <c r="V15" s="31"/>
      <c r="W15" s="18"/>
      <c r="X15" s="100"/>
      <c r="Y15" s="31"/>
    </row>
    <row r="16" spans="1:25" x14ac:dyDescent="0.3">
      <c r="A16" s="38" t="s">
        <v>22</v>
      </c>
      <c r="B16" s="10"/>
      <c r="C16" s="15"/>
      <c r="D16" s="10"/>
      <c r="E16" s="15"/>
      <c r="F16" s="10"/>
      <c r="G16" s="23"/>
      <c r="H16" s="30"/>
      <c r="I16" s="23"/>
      <c r="J16" s="30"/>
      <c r="K16" s="23"/>
      <c r="L16" s="33"/>
      <c r="M16" s="26"/>
      <c r="N16" s="33"/>
      <c r="O16" s="26"/>
      <c r="P16" s="33"/>
      <c r="Q16" s="15"/>
      <c r="R16" s="10"/>
      <c r="S16" s="18"/>
      <c r="T16" s="31"/>
      <c r="U16" s="18"/>
      <c r="V16" s="31"/>
      <c r="W16" s="18"/>
      <c r="X16" s="100"/>
      <c r="Y16" s="31"/>
    </row>
    <row r="17" spans="1:25" x14ac:dyDescent="0.3">
      <c r="A17" s="39" t="s">
        <v>15</v>
      </c>
      <c r="B17" s="8">
        <v>31</v>
      </c>
      <c r="C17" s="13">
        <v>33</v>
      </c>
      <c r="D17" s="8">
        <v>25</v>
      </c>
      <c r="E17" s="18">
        <v>24</v>
      </c>
      <c r="F17" s="8">
        <v>24</v>
      </c>
      <c r="G17" s="21">
        <v>20</v>
      </c>
      <c r="H17" s="30">
        <v>23</v>
      </c>
      <c r="I17" s="23">
        <v>15</v>
      </c>
      <c r="J17" s="30">
        <v>23</v>
      </c>
      <c r="K17" s="23">
        <v>33</v>
      </c>
      <c r="L17" s="33">
        <v>19</v>
      </c>
      <c r="M17" s="26">
        <v>13</v>
      </c>
      <c r="N17" s="30">
        <v>18</v>
      </c>
      <c r="O17" s="26">
        <v>17</v>
      </c>
      <c r="P17" s="33" t="s">
        <v>23</v>
      </c>
      <c r="Q17" s="14">
        <v>19</v>
      </c>
      <c r="R17" s="9">
        <v>15</v>
      </c>
      <c r="S17" s="18">
        <v>24</v>
      </c>
      <c r="T17" s="31">
        <v>12</v>
      </c>
      <c r="U17" s="18" t="s">
        <v>30</v>
      </c>
      <c r="V17" s="31">
        <v>30</v>
      </c>
      <c r="W17" s="18" t="s">
        <v>76</v>
      </c>
      <c r="X17" s="100" t="s">
        <v>30</v>
      </c>
      <c r="Y17" s="31">
        <v>36</v>
      </c>
    </row>
    <row r="18" spans="1:25" ht="15.75" customHeight="1" x14ac:dyDescent="0.3">
      <c r="A18" s="39" t="s">
        <v>16</v>
      </c>
      <c r="B18" s="8">
        <v>46</v>
      </c>
      <c r="C18" s="13">
        <v>38</v>
      </c>
      <c r="D18" s="8">
        <v>37</v>
      </c>
      <c r="E18" s="18">
        <v>39</v>
      </c>
      <c r="F18" s="8">
        <v>40</v>
      </c>
      <c r="G18" s="21">
        <v>37</v>
      </c>
      <c r="H18" s="30">
        <v>39</v>
      </c>
      <c r="I18" s="23">
        <v>36</v>
      </c>
      <c r="J18" s="30">
        <v>26</v>
      </c>
      <c r="K18" s="23">
        <v>32</v>
      </c>
      <c r="L18" s="33">
        <v>32</v>
      </c>
      <c r="M18" s="26">
        <v>37</v>
      </c>
      <c r="N18" s="30">
        <v>20</v>
      </c>
      <c r="O18" s="26">
        <v>52</v>
      </c>
      <c r="P18" s="33">
        <v>36</v>
      </c>
      <c r="Q18" s="13">
        <v>35</v>
      </c>
      <c r="R18" s="8">
        <v>37</v>
      </c>
      <c r="S18" s="18">
        <v>29</v>
      </c>
      <c r="T18" s="31">
        <v>27</v>
      </c>
      <c r="U18" s="18">
        <v>38</v>
      </c>
      <c r="V18" s="31">
        <v>30</v>
      </c>
      <c r="W18" s="18" t="s">
        <v>77</v>
      </c>
      <c r="X18" s="100" t="s">
        <v>80</v>
      </c>
      <c r="Y18" s="31">
        <v>43</v>
      </c>
    </row>
    <row r="19" spans="1:25" x14ac:dyDescent="0.3">
      <c r="A19" s="39" t="s">
        <v>17</v>
      </c>
      <c r="B19" s="8">
        <v>42</v>
      </c>
      <c r="C19" s="13">
        <v>43</v>
      </c>
      <c r="D19" s="8">
        <v>40</v>
      </c>
      <c r="E19" s="18">
        <v>40</v>
      </c>
      <c r="F19" s="8">
        <v>34</v>
      </c>
      <c r="G19" s="21">
        <v>34</v>
      </c>
      <c r="H19" s="30">
        <v>39</v>
      </c>
      <c r="I19" s="23">
        <v>37</v>
      </c>
      <c r="J19" s="30">
        <v>30</v>
      </c>
      <c r="K19" s="23">
        <v>32</v>
      </c>
      <c r="L19" s="33">
        <v>37</v>
      </c>
      <c r="M19" s="26">
        <v>38</v>
      </c>
      <c r="N19" s="30">
        <v>33</v>
      </c>
      <c r="O19" s="26">
        <v>38</v>
      </c>
      <c r="P19" s="33">
        <v>38</v>
      </c>
      <c r="Q19" s="13">
        <v>32</v>
      </c>
      <c r="R19" s="8">
        <v>35</v>
      </c>
      <c r="S19" s="18">
        <v>32</v>
      </c>
      <c r="T19" s="31">
        <v>23</v>
      </c>
      <c r="U19" s="18">
        <v>25</v>
      </c>
      <c r="V19" s="31">
        <v>30</v>
      </c>
      <c r="W19" s="18">
        <v>23</v>
      </c>
      <c r="X19" s="100">
        <v>26.979341929358281</v>
      </c>
      <c r="Y19" s="31">
        <v>142</v>
      </c>
    </row>
    <row r="20" spans="1:25" x14ac:dyDescent="0.3">
      <c r="A20" s="39" t="s">
        <v>18</v>
      </c>
      <c r="B20" s="8">
        <v>45</v>
      </c>
      <c r="C20" s="13">
        <v>38</v>
      </c>
      <c r="D20" s="8">
        <v>38</v>
      </c>
      <c r="E20" s="18">
        <v>38</v>
      </c>
      <c r="F20" s="8">
        <v>34</v>
      </c>
      <c r="G20" s="21">
        <v>32</v>
      </c>
      <c r="H20" s="30">
        <v>34</v>
      </c>
      <c r="I20" s="23">
        <v>30</v>
      </c>
      <c r="J20" s="30">
        <v>33</v>
      </c>
      <c r="K20" s="23">
        <v>26</v>
      </c>
      <c r="L20" s="33">
        <v>33</v>
      </c>
      <c r="M20" s="26">
        <v>29</v>
      </c>
      <c r="N20" s="30">
        <v>32</v>
      </c>
      <c r="O20" s="26">
        <v>27</v>
      </c>
      <c r="P20" s="33">
        <v>26</v>
      </c>
      <c r="Q20" s="13">
        <v>26</v>
      </c>
      <c r="R20" s="8">
        <v>30</v>
      </c>
      <c r="S20" s="18">
        <v>29</v>
      </c>
      <c r="T20" s="31">
        <v>28</v>
      </c>
      <c r="U20" s="18">
        <v>26</v>
      </c>
      <c r="V20" s="31">
        <v>24</v>
      </c>
      <c r="W20" s="18">
        <v>25</v>
      </c>
      <c r="X20" s="100">
        <v>22.494196878505328</v>
      </c>
      <c r="Y20" s="31">
        <v>310</v>
      </c>
    </row>
    <row r="21" spans="1:25" ht="15" customHeight="1" x14ac:dyDescent="0.3">
      <c r="A21" s="39" t="s">
        <v>19</v>
      </c>
      <c r="B21" s="8">
        <v>41</v>
      </c>
      <c r="C21" s="13">
        <v>36</v>
      </c>
      <c r="D21" s="8">
        <v>33</v>
      </c>
      <c r="E21" s="18">
        <v>34</v>
      </c>
      <c r="F21" s="8">
        <v>32</v>
      </c>
      <c r="G21" s="21">
        <v>30</v>
      </c>
      <c r="H21" s="30">
        <v>33</v>
      </c>
      <c r="I21" s="23">
        <v>29</v>
      </c>
      <c r="J21" s="30">
        <v>26</v>
      </c>
      <c r="K21" s="23">
        <v>27</v>
      </c>
      <c r="L21" s="33">
        <v>29</v>
      </c>
      <c r="M21" s="26">
        <v>28</v>
      </c>
      <c r="N21" s="30">
        <v>25</v>
      </c>
      <c r="O21" s="26">
        <v>25</v>
      </c>
      <c r="P21" s="33">
        <v>24</v>
      </c>
      <c r="Q21" s="13">
        <v>24</v>
      </c>
      <c r="R21" s="8">
        <v>27</v>
      </c>
      <c r="S21" s="18">
        <v>24</v>
      </c>
      <c r="T21" s="31">
        <v>24</v>
      </c>
      <c r="U21" s="18">
        <v>26</v>
      </c>
      <c r="V21" s="31">
        <v>28</v>
      </c>
      <c r="W21" s="18">
        <v>23</v>
      </c>
      <c r="X21" s="100">
        <v>20.431508219093615</v>
      </c>
      <c r="Y21" s="31">
        <v>272</v>
      </c>
    </row>
    <row r="22" spans="1:25" x14ac:dyDescent="0.3">
      <c r="A22" s="39" t="s">
        <v>20</v>
      </c>
      <c r="B22" s="8">
        <v>30</v>
      </c>
      <c r="C22" s="13">
        <v>26</v>
      </c>
      <c r="D22" s="8">
        <v>26</v>
      </c>
      <c r="E22" s="18">
        <v>24</v>
      </c>
      <c r="F22" s="8">
        <v>23</v>
      </c>
      <c r="G22" s="21">
        <v>22</v>
      </c>
      <c r="H22" s="30">
        <v>21</v>
      </c>
      <c r="I22" s="23">
        <v>20</v>
      </c>
      <c r="J22" s="30">
        <v>16</v>
      </c>
      <c r="K22" s="23">
        <v>18</v>
      </c>
      <c r="L22" s="33">
        <v>16</v>
      </c>
      <c r="M22" s="26">
        <v>13</v>
      </c>
      <c r="N22" s="30">
        <v>12</v>
      </c>
      <c r="O22" s="26">
        <v>16</v>
      </c>
      <c r="P22" s="33">
        <v>15</v>
      </c>
      <c r="Q22" s="13">
        <v>17</v>
      </c>
      <c r="R22" s="8">
        <v>17</v>
      </c>
      <c r="S22" s="18">
        <v>16</v>
      </c>
      <c r="T22" s="31">
        <v>17</v>
      </c>
      <c r="U22" s="18">
        <v>14</v>
      </c>
      <c r="V22" s="31">
        <v>16</v>
      </c>
      <c r="W22" s="18">
        <v>13</v>
      </c>
      <c r="X22" s="100">
        <v>12.398677200587267</v>
      </c>
      <c r="Y22" s="31">
        <v>546</v>
      </c>
    </row>
    <row r="23" spans="1:25" x14ac:dyDescent="0.3">
      <c r="A23" s="39"/>
      <c r="B23" s="8"/>
      <c r="C23" s="13"/>
      <c r="D23" s="8"/>
      <c r="E23" s="18"/>
      <c r="F23" s="8"/>
      <c r="G23" s="21"/>
      <c r="H23" s="30"/>
      <c r="I23" s="23"/>
      <c r="J23" s="30"/>
      <c r="K23" s="23"/>
      <c r="L23" s="33"/>
      <c r="M23" s="26"/>
      <c r="N23" s="33"/>
      <c r="O23" s="26"/>
      <c r="P23" s="33"/>
      <c r="Q23" s="13"/>
      <c r="R23" s="8"/>
      <c r="S23" s="18"/>
      <c r="T23" s="31"/>
      <c r="U23" s="18"/>
      <c r="V23" s="31"/>
      <c r="W23" s="18"/>
      <c r="X23" s="100"/>
      <c r="Y23" s="31"/>
    </row>
    <row r="24" spans="1:25" s="6" customFormat="1" x14ac:dyDescent="0.3">
      <c r="A24" s="17" t="s">
        <v>24</v>
      </c>
      <c r="B24" s="9">
        <v>39</v>
      </c>
      <c r="C24" s="14">
        <v>36</v>
      </c>
      <c r="D24" s="9">
        <v>34</v>
      </c>
      <c r="E24" s="18">
        <v>33</v>
      </c>
      <c r="F24" s="9">
        <v>31</v>
      </c>
      <c r="G24" s="22">
        <v>29</v>
      </c>
      <c r="H24" s="31">
        <v>31</v>
      </c>
      <c r="I24" s="18">
        <v>28</v>
      </c>
      <c r="J24" s="31">
        <v>26</v>
      </c>
      <c r="K24" s="23">
        <v>27</v>
      </c>
      <c r="L24" s="33">
        <v>27</v>
      </c>
      <c r="M24" s="26">
        <v>25</v>
      </c>
      <c r="N24" s="30">
        <v>23</v>
      </c>
      <c r="O24" s="26">
        <v>26</v>
      </c>
      <c r="P24" s="33">
        <v>24</v>
      </c>
      <c r="Q24" s="14">
        <v>25</v>
      </c>
      <c r="R24" s="9">
        <v>27</v>
      </c>
      <c r="S24" s="18">
        <v>25</v>
      </c>
      <c r="T24" s="31">
        <v>23</v>
      </c>
      <c r="U24" s="18">
        <v>23</v>
      </c>
      <c r="V24" s="31">
        <v>25</v>
      </c>
      <c r="W24" s="18">
        <v>20</v>
      </c>
      <c r="X24" s="100">
        <v>19.562334249014331</v>
      </c>
      <c r="Y24" s="31">
        <v>1349</v>
      </c>
    </row>
    <row r="25" spans="1:25" ht="15" customHeight="1" x14ac:dyDescent="0.3">
      <c r="A25" s="39"/>
      <c r="B25" s="10"/>
      <c r="C25" s="15"/>
      <c r="D25" s="10"/>
      <c r="E25" s="18"/>
      <c r="F25" s="10"/>
      <c r="G25" s="23"/>
      <c r="H25" s="30"/>
      <c r="I25" s="23"/>
      <c r="J25" s="30"/>
      <c r="K25" s="23"/>
      <c r="L25" s="33"/>
      <c r="M25" s="26"/>
      <c r="N25" s="33"/>
      <c r="O25" s="26"/>
      <c r="P25" s="33"/>
      <c r="Q25" s="15"/>
      <c r="R25" s="10"/>
      <c r="S25" s="18"/>
      <c r="T25" s="31"/>
      <c r="U25" s="18"/>
      <c r="V25" s="31"/>
      <c r="W25" s="18"/>
      <c r="X25" s="100"/>
      <c r="Y25" s="31"/>
    </row>
    <row r="26" spans="1:25" x14ac:dyDescent="0.3">
      <c r="A26" s="38" t="s">
        <v>25</v>
      </c>
      <c r="B26" s="10"/>
      <c r="C26" s="15"/>
      <c r="D26" s="10"/>
      <c r="E26" s="18"/>
      <c r="F26" s="10"/>
      <c r="G26" s="23"/>
      <c r="H26" s="30"/>
      <c r="I26" s="23"/>
      <c r="J26" s="30"/>
      <c r="K26" s="23"/>
      <c r="L26" s="33"/>
      <c r="M26" s="26"/>
      <c r="N26" s="33"/>
      <c r="O26" s="26"/>
      <c r="P26" s="33"/>
      <c r="Q26" s="15"/>
      <c r="R26" s="10"/>
      <c r="S26" s="18"/>
      <c r="T26" s="31"/>
      <c r="U26" s="18"/>
      <c r="V26" s="31"/>
      <c r="W26" s="18"/>
      <c r="X26" s="100"/>
      <c r="Y26" s="31"/>
    </row>
    <row r="27" spans="1:25" x14ac:dyDescent="0.3">
      <c r="A27" s="39" t="s">
        <v>15</v>
      </c>
      <c r="B27" s="8">
        <v>19</v>
      </c>
      <c r="C27" s="13">
        <v>30</v>
      </c>
      <c r="D27" s="8">
        <v>20</v>
      </c>
      <c r="E27" s="18">
        <v>27</v>
      </c>
      <c r="F27" s="8">
        <v>24</v>
      </c>
      <c r="G27" s="21">
        <v>27</v>
      </c>
      <c r="H27" s="30">
        <v>23</v>
      </c>
      <c r="I27" s="23">
        <v>24</v>
      </c>
      <c r="J27" s="30">
        <v>27</v>
      </c>
      <c r="K27" s="23">
        <v>28</v>
      </c>
      <c r="L27" s="33">
        <v>19</v>
      </c>
      <c r="M27" s="26">
        <v>31</v>
      </c>
      <c r="N27" s="30" t="s">
        <v>26</v>
      </c>
      <c r="O27" s="26">
        <v>13</v>
      </c>
      <c r="P27" s="33">
        <v>27</v>
      </c>
      <c r="Q27" s="14">
        <v>18</v>
      </c>
      <c r="R27" s="9">
        <v>14</v>
      </c>
      <c r="S27" s="18">
        <v>17</v>
      </c>
      <c r="T27" s="31">
        <v>15</v>
      </c>
      <c r="U27" s="18">
        <v>9</v>
      </c>
      <c r="V27" s="31" t="s">
        <v>70</v>
      </c>
      <c r="W27" s="18">
        <v>14</v>
      </c>
      <c r="X27" s="100" t="s">
        <v>81</v>
      </c>
      <c r="Y27" s="31">
        <v>32</v>
      </c>
    </row>
    <row r="28" spans="1:25" x14ac:dyDescent="0.3">
      <c r="A28" s="39" t="s">
        <v>16</v>
      </c>
      <c r="B28" s="8">
        <v>39</v>
      </c>
      <c r="C28" s="13">
        <v>37</v>
      </c>
      <c r="D28" s="8">
        <v>43</v>
      </c>
      <c r="E28" s="18">
        <v>31</v>
      </c>
      <c r="F28" s="8">
        <v>32</v>
      </c>
      <c r="G28" s="21">
        <v>35</v>
      </c>
      <c r="H28" s="30">
        <v>30</v>
      </c>
      <c r="I28" s="23">
        <v>39</v>
      </c>
      <c r="J28" s="30">
        <v>34</v>
      </c>
      <c r="K28" s="23">
        <v>35</v>
      </c>
      <c r="L28" s="33">
        <v>38</v>
      </c>
      <c r="M28" s="26">
        <v>33</v>
      </c>
      <c r="N28" s="30">
        <v>35</v>
      </c>
      <c r="O28" s="26">
        <v>34</v>
      </c>
      <c r="P28" s="33">
        <v>41</v>
      </c>
      <c r="Q28" s="13">
        <v>29</v>
      </c>
      <c r="R28" s="8">
        <v>28</v>
      </c>
      <c r="S28" s="18">
        <v>35</v>
      </c>
      <c r="T28" s="31">
        <v>34</v>
      </c>
      <c r="U28" s="18">
        <v>36</v>
      </c>
      <c r="V28" s="31">
        <v>32</v>
      </c>
      <c r="W28" s="18">
        <v>30</v>
      </c>
      <c r="X28" s="100">
        <v>18.757737879742734</v>
      </c>
      <c r="Y28" s="31">
        <v>74</v>
      </c>
    </row>
    <row r="29" spans="1:25" x14ac:dyDescent="0.3">
      <c r="A29" s="39" t="s">
        <v>17</v>
      </c>
      <c r="B29" s="8">
        <v>41</v>
      </c>
      <c r="C29" s="13">
        <v>39</v>
      </c>
      <c r="D29" s="8">
        <v>40</v>
      </c>
      <c r="E29" s="18">
        <v>40</v>
      </c>
      <c r="F29" s="8">
        <v>33</v>
      </c>
      <c r="G29" s="21">
        <v>35</v>
      </c>
      <c r="H29" s="30">
        <v>37</v>
      </c>
      <c r="I29" s="23">
        <v>37</v>
      </c>
      <c r="J29" s="30">
        <v>34</v>
      </c>
      <c r="K29" s="23">
        <v>33</v>
      </c>
      <c r="L29" s="33">
        <v>34</v>
      </c>
      <c r="M29" s="26">
        <v>30</v>
      </c>
      <c r="N29" s="30">
        <v>29</v>
      </c>
      <c r="O29" s="26">
        <v>28</v>
      </c>
      <c r="P29" s="33">
        <v>31</v>
      </c>
      <c r="Q29" s="13">
        <v>35</v>
      </c>
      <c r="R29" s="8">
        <v>32</v>
      </c>
      <c r="S29" s="18">
        <v>32</v>
      </c>
      <c r="T29" s="31">
        <v>26</v>
      </c>
      <c r="U29" s="18">
        <v>26</v>
      </c>
      <c r="V29" s="31">
        <v>26</v>
      </c>
      <c r="W29" s="18">
        <v>21</v>
      </c>
      <c r="X29" s="100">
        <v>22.793808289373132</v>
      </c>
      <c r="Y29" s="31">
        <v>299</v>
      </c>
    </row>
    <row r="30" spans="1:25" x14ac:dyDescent="0.3">
      <c r="A30" s="39" t="s">
        <v>18</v>
      </c>
      <c r="B30" s="8">
        <v>33</v>
      </c>
      <c r="C30" s="13">
        <v>39</v>
      </c>
      <c r="D30" s="8">
        <v>35</v>
      </c>
      <c r="E30" s="18">
        <v>37</v>
      </c>
      <c r="F30" s="8">
        <v>36</v>
      </c>
      <c r="G30" s="21">
        <v>32</v>
      </c>
      <c r="H30" s="30">
        <v>32</v>
      </c>
      <c r="I30" s="23">
        <v>35</v>
      </c>
      <c r="J30" s="30">
        <v>32</v>
      </c>
      <c r="K30" s="23">
        <v>29</v>
      </c>
      <c r="L30" s="33">
        <v>30</v>
      </c>
      <c r="M30" s="26">
        <v>30</v>
      </c>
      <c r="N30" s="30">
        <v>28</v>
      </c>
      <c r="O30" s="26">
        <v>27</v>
      </c>
      <c r="P30" s="33">
        <v>28</v>
      </c>
      <c r="Q30" s="13">
        <v>25</v>
      </c>
      <c r="R30" s="8">
        <v>26</v>
      </c>
      <c r="S30" s="18">
        <v>25</v>
      </c>
      <c r="T30" s="31">
        <v>24</v>
      </c>
      <c r="U30" s="18">
        <v>23</v>
      </c>
      <c r="V30" s="31">
        <v>20</v>
      </c>
      <c r="W30" s="18">
        <v>22</v>
      </c>
      <c r="X30" s="100">
        <v>20.790659628151776</v>
      </c>
      <c r="Y30" s="31">
        <v>523</v>
      </c>
    </row>
    <row r="31" spans="1:25" x14ac:dyDescent="0.3">
      <c r="A31" s="39" t="s">
        <v>19</v>
      </c>
      <c r="B31" s="8">
        <v>32</v>
      </c>
      <c r="C31" s="13">
        <v>35</v>
      </c>
      <c r="D31" s="8">
        <v>29</v>
      </c>
      <c r="E31" s="18">
        <v>31</v>
      </c>
      <c r="F31" s="8">
        <v>27</v>
      </c>
      <c r="G31" s="21">
        <v>25</v>
      </c>
      <c r="H31" s="30">
        <v>24</v>
      </c>
      <c r="I31" s="23">
        <v>28</v>
      </c>
      <c r="J31" s="30">
        <v>26</v>
      </c>
      <c r="K31" s="23">
        <v>28</v>
      </c>
      <c r="L31" s="33">
        <v>25</v>
      </c>
      <c r="M31" s="26">
        <v>27</v>
      </c>
      <c r="N31" s="30">
        <v>24</v>
      </c>
      <c r="O31" s="26">
        <v>26</v>
      </c>
      <c r="P31" s="33">
        <v>24</v>
      </c>
      <c r="Q31" s="13">
        <v>25</v>
      </c>
      <c r="R31" s="8">
        <v>24</v>
      </c>
      <c r="S31" s="18">
        <v>21</v>
      </c>
      <c r="T31" s="31">
        <v>25</v>
      </c>
      <c r="U31" s="18">
        <v>24</v>
      </c>
      <c r="V31" s="31">
        <v>23</v>
      </c>
      <c r="W31" s="18">
        <v>21</v>
      </c>
      <c r="X31" s="100">
        <v>21.725834680700537</v>
      </c>
      <c r="Y31" s="31">
        <v>352</v>
      </c>
    </row>
    <row r="32" spans="1:25" ht="15.75" customHeight="1" x14ac:dyDescent="0.3">
      <c r="A32" s="39" t="s">
        <v>20</v>
      </c>
      <c r="B32" s="8">
        <v>16</v>
      </c>
      <c r="C32" s="13">
        <v>17</v>
      </c>
      <c r="D32" s="8">
        <v>18</v>
      </c>
      <c r="E32" s="18">
        <v>21</v>
      </c>
      <c r="F32" s="8">
        <v>20</v>
      </c>
      <c r="G32" s="21">
        <v>17</v>
      </c>
      <c r="H32" s="30">
        <v>17</v>
      </c>
      <c r="I32" s="23">
        <v>17</v>
      </c>
      <c r="J32" s="30">
        <v>17</v>
      </c>
      <c r="K32" s="23">
        <v>13</v>
      </c>
      <c r="L32" s="33">
        <v>13</v>
      </c>
      <c r="M32" s="26">
        <v>15</v>
      </c>
      <c r="N32" s="30">
        <v>13</v>
      </c>
      <c r="O32" s="26">
        <v>13</v>
      </c>
      <c r="P32" s="33">
        <v>13</v>
      </c>
      <c r="Q32" s="13">
        <v>13</v>
      </c>
      <c r="R32" s="8">
        <v>15</v>
      </c>
      <c r="S32" s="18">
        <v>14</v>
      </c>
      <c r="T32" s="31">
        <v>12</v>
      </c>
      <c r="U32" s="18">
        <v>14</v>
      </c>
      <c r="V32" s="31">
        <v>13</v>
      </c>
      <c r="W32" s="18">
        <v>13</v>
      </c>
      <c r="X32" s="100">
        <v>11.991860693524137</v>
      </c>
      <c r="Y32" s="31">
        <v>712</v>
      </c>
    </row>
    <row r="33" spans="1:25" x14ac:dyDescent="0.3">
      <c r="A33" s="39"/>
      <c r="B33" s="8"/>
      <c r="C33" s="13"/>
      <c r="D33" s="8"/>
      <c r="E33" s="18"/>
      <c r="F33" s="8"/>
      <c r="G33" s="21"/>
      <c r="H33" s="30"/>
      <c r="I33" s="23"/>
      <c r="J33" s="30"/>
      <c r="K33" s="23"/>
      <c r="L33" s="33"/>
      <c r="M33" s="26"/>
      <c r="N33" s="33"/>
      <c r="O33" s="26"/>
      <c r="P33" s="33"/>
      <c r="Q33" s="13"/>
      <c r="R33" s="8"/>
      <c r="S33" s="18"/>
      <c r="T33" s="31"/>
      <c r="U33" s="18"/>
      <c r="V33" s="31"/>
      <c r="W33" s="18"/>
      <c r="X33" s="100"/>
      <c r="Y33" s="31"/>
    </row>
    <row r="34" spans="1:25" s="6" customFormat="1" x14ac:dyDescent="0.3">
      <c r="A34" s="40" t="s">
        <v>27</v>
      </c>
      <c r="B34" s="11">
        <v>29</v>
      </c>
      <c r="C34" s="16">
        <v>34</v>
      </c>
      <c r="D34" s="11">
        <v>32</v>
      </c>
      <c r="E34" s="19">
        <v>31</v>
      </c>
      <c r="F34" s="11">
        <v>29</v>
      </c>
      <c r="G34" s="24">
        <v>27</v>
      </c>
      <c r="H34" s="32">
        <v>27</v>
      </c>
      <c r="I34" s="19">
        <v>29</v>
      </c>
      <c r="J34" s="32">
        <v>28</v>
      </c>
      <c r="K34" s="25">
        <v>26</v>
      </c>
      <c r="L34" s="35">
        <v>25</v>
      </c>
      <c r="M34" s="28">
        <v>26</v>
      </c>
      <c r="N34" s="36">
        <v>23</v>
      </c>
      <c r="O34" s="19">
        <v>23</v>
      </c>
      <c r="P34" s="37">
        <v>24</v>
      </c>
      <c r="Q34" s="16">
        <v>23</v>
      </c>
      <c r="R34" s="11">
        <v>23</v>
      </c>
      <c r="S34" s="19">
        <v>23</v>
      </c>
      <c r="T34" s="32">
        <v>21</v>
      </c>
      <c r="U34" s="19">
        <v>21</v>
      </c>
      <c r="V34" s="32">
        <v>20</v>
      </c>
      <c r="W34" s="19">
        <v>19</v>
      </c>
      <c r="X34" s="37">
        <v>17.737502435312255</v>
      </c>
      <c r="Y34" s="32">
        <v>1992</v>
      </c>
    </row>
    <row r="35" spans="1:25" x14ac:dyDescent="0.3">
      <c r="U35" s="76"/>
    </row>
    <row r="36" spans="1:25" x14ac:dyDescent="0.3">
      <c r="A36" s="41" t="s">
        <v>31</v>
      </c>
      <c r="B36"/>
      <c r="C36"/>
      <c r="D36"/>
      <c r="E36"/>
      <c r="F36"/>
    </row>
    <row r="37" spans="1:25" x14ac:dyDescent="0.3">
      <c r="A37" s="93" t="s">
        <v>75</v>
      </c>
      <c r="B37" s="93"/>
      <c r="C37" s="93"/>
      <c r="D37" s="93"/>
      <c r="E37" s="93"/>
      <c r="F37" s="93"/>
    </row>
    <row r="38" spans="1:25" x14ac:dyDescent="0.3">
      <c r="A38" s="340" t="s">
        <v>32</v>
      </c>
      <c r="B38" s="340"/>
      <c r="C38" s="340"/>
      <c r="D38" s="340"/>
      <c r="E38" s="340"/>
      <c r="F38" s="340"/>
    </row>
    <row r="39" spans="1:25" x14ac:dyDescent="0.3">
      <c r="A39" s="42"/>
      <c r="B39" s="42"/>
      <c r="C39" s="42"/>
      <c r="D39" s="42"/>
      <c r="E39" s="42"/>
      <c r="F39" s="42"/>
    </row>
    <row r="41" spans="1:25" ht="15.75" customHeight="1" x14ac:dyDescent="0.3">
      <c r="J41" s="3"/>
      <c r="S41" s="1"/>
    </row>
    <row r="42" spans="1:25" x14ac:dyDescent="0.3">
      <c r="J42" s="3"/>
      <c r="S42" s="1"/>
    </row>
  </sheetData>
  <mergeCells count="26">
    <mergeCell ref="A38:F38"/>
    <mergeCell ref="T4:T5"/>
    <mergeCell ref="P4:P5"/>
    <mergeCell ref="Q4:Q5"/>
    <mergeCell ref="R4:R5"/>
    <mergeCell ref="S4:S5"/>
    <mergeCell ref="A4:A5"/>
    <mergeCell ref="J4:J5"/>
    <mergeCell ref="K4:K5"/>
    <mergeCell ref="L4:L5"/>
    <mergeCell ref="M4:M5"/>
    <mergeCell ref="N4:N5"/>
    <mergeCell ref="O4:O5"/>
    <mergeCell ref="X4:X5"/>
    <mergeCell ref="Y4:Y5"/>
    <mergeCell ref="V4:V5"/>
    <mergeCell ref="U4:U5"/>
    <mergeCell ref="B4:B5"/>
    <mergeCell ref="C4:C5"/>
    <mergeCell ref="D4:D5"/>
    <mergeCell ref="E4:E5"/>
    <mergeCell ref="F4:F5"/>
    <mergeCell ref="G4:G5"/>
    <mergeCell ref="H4:H5"/>
    <mergeCell ref="I4:I5"/>
    <mergeCell ref="W4:W5"/>
  </mergeCells>
  <pageMargins left="0.25" right="0.25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97"/>
  <sheetViews>
    <sheetView workbookViewId="0">
      <selection activeCell="A4" sqref="A4"/>
    </sheetView>
  </sheetViews>
  <sheetFormatPr defaultRowHeight="14.4" x14ac:dyDescent="0.3"/>
  <cols>
    <col min="1" max="1" width="14.6640625" customWidth="1"/>
    <col min="2" max="2" width="8.44140625" customWidth="1"/>
    <col min="3" max="3" width="8.5546875" customWidth="1"/>
    <col min="4" max="4" width="8.44140625" customWidth="1"/>
    <col min="5" max="5" width="8.5546875" customWidth="1"/>
    <col min="6" max="6" width="8.44140625" customWidth="1"/>
    <col min="7" max="7" width="8.5546875" customWidth="1"/>
    <col min="8" max="8" width="8.44140625" customWidth="1"/>
    <col min="9" max="9" width="8.5546875" customWidth="1"/>
    <col min="10" max="10" width="8.44140625" style="159" customWidth="1"/>
    <col min="11" max="11" width="8.5546875" style="159" customWidth="1"/>
    <col min="12" max="12" width="8.44140625" style="298" customWidth="1"/>
    <col min="13" max="15" width="8.5546875" customWidth="1"/>
    <col min="16" max="16" width="8.44140625" customWidth="1"/>
    <col min="17" max="17" width="8.5546875" customWidth="1"/>
    <col min="18" max="18" width="7.5546875" customWidth="1"/>
    <col min="19" max="19" width="3.6640625" customWidth="1"/>
    <col min="20" max="20" width="7.5546875" customWidth="1"/>
  </cols>
  <sheetData>
    <row r="1" spans="1:33" s="152" customFormat="1" ht="18" x14ac:dyDescent="0.35">
      <c r="A1" s="150" t="s">
        <v>121</v>
      </c>
      <c r="J1" s="153"/>
      <c r="K1" s="153"/>
      <c r="L1" s="297"/>
      <c r="Q1"/>
      <c r="R1"/>
    </row>
    <row r="2" spans="1:33" s="152" customFormat="1" ht="5.0999999999999996" customHeight="1" x14ac:dyDescent="0.3">
      <c r="J2" s="153"/>
      <c r="K2" s="153"/>
      <c r="L2" s="297"/>
      <c r="Q2"/>
      <c r="R2"/>
    </row>
    <row r="3" spans="1:33" s="152" customFormat="1" x14ac:dyDescent="0.3">
      <c r="A3" s="152" t="s">
        <v>90</v>
      </c>
      <c r="B3" s="152" t="s">
        <v>122</v>
      </c>
      <c r="L3" s="151"/>
      <c r="Q3"/>
      <c r="R3"/>
    </row>
    <row r="4" spans="1:33" s="152" customFormat="1" x14ac:dyDescent="0.3">
      <c r="B4" s="152" t="s">
        <v>123</v>
      </c>
      <c r="L4" s="151"/>
      <c r="Q4"/>
      <c r="R4"/>
    </row>
    <row r="5" spans="1:33" s="152" customFormat="1" x14ac:dyDescent="0.3">
      <c r="B5" s="152" t="s">
        <v>124</v>
      </c>
      <c r="L5" s="151"/>
      <c r="Q5"/>
      <c r="R5"/>
    </row>
    <row r="6" spans="1:33" s="152" customFormat="1" x14ac:dyDescent="0.3">
      <c r="A6" s="155"/>
      <c r="B6" s="155"/>
      <c r="C6" s="155"/>
      <c r="D6" s="155"/>
      <c r="E6" s="155"/>
      <c r="F6" s="155"/>
      <c r="G6" s="155"/>
      <c r="J6" s="153"/>
      <c r="K6" s="153"/>
      <c r="L6" s="297"/>
      <c r="Q6"/>
      <c r="R6"/>
    </row>
    <row r="7" spans="1:33" s="152" customFormat="1" x14ac:dyDescent="0.3">
      <c r="A7" s="157" t="s">
        <v>125</v>
      </c>
      <c r="C7"/>
      <c r="J7" s="153"/>
      <c r="K7" s="153"/>
      <c r="L7" s="297"/>
      <c r="P7"/>
      <c r="Q7"/>
      <c r="R7"/>
    </row>
    <row r="8" spans="1:33" x14ac:dyDescent="0.3">
      <c r="A8" s="343" t="s">
        <v>14</v>
      </c>
      <c r="B8" s="344"/>
      <c r="C8" s="344"/>
      <c r="D8" s="345"/>
      <c r="E8" s="299" t="s">
        <v>28</v>
      </c>
      <c r="F8" s="208" t="s">
        <v>29</v>
      </c>
      <c r="G8" s="209" t="s">
        <v>54</v>
      </c>
      <c r="H8" s="208" t="s">
        <v>55</v>
      </c>
      <c r="I8" s="209" t="s">
        <v>56</v>
      </c>
      <c r="J8" s="208" t="s">
        <v>59</v>
      </c>
      <c r="K8" s="209" t="s">
        <v>74</v>
      </c>
      <c r="L8" s="209" t="s">
        <v>78</v>
      </c>
      <c r="M8" s="346" t="s">
        <v>95</v>
      </c>
      <c r="N8" s="315"/>
      <c r="O8" s="316"/>
    </row>
    <row r="9" spans="1:33" ht="15" customHeight="1" x14ac:dyDescent="0.3">
      <c r="A9" s="320" t="s">
        <v>126</v>
      </c>
      <c r="B9" s="321"/>
      <c r="C9" s="321"/>
      <c r="D9" s="322"/>
      <c r="E9" s="347" t="s">
        <v>86</v>
      </c>
      <c r="F9" s="350" t="s">
        <v>86</v>
      </c>
      <c r="G9" s="353" t="s">
        <v>86</v>
      </c>
      <c r="H9" s="356" t="s">
        <v>86</v>
      </c>
      <c r="I9" s="191">
        <v>4.7397089862738023E-2</v>
      </c>
      <c r="J9" s="195">
        <v>5.7535124374254988E-2</v>
      </c>
      <c r="K9" s="191">
        <v>5.9584922448151702E-2</v>
      </c>
      <c r="L9" s="188">
        <v>7.6268148971132529E-2</v>
      </c>
      <c r="M9" s="198">
        <f>(L9*100)-(SQRT((((L9*100)*(100-(L9*100)))/L14))*1.96)</f>
        <v>6.726773684753617</v>
      </c>
      <c r="N9" s="199" t="s">
        <v>97</v>
      </c>
      <c r="O9" s="200">
        <f>(L9*100)+(SQRT((((L9*100)*(100-(L9*100)))/L14))*1.96)</f>
        <v>8.5268561094728881</v>
      </c>
    </row>
    <row r="10" spans="1:33" x14ac:dyDescent="0.3">
      <c r="A10" s="320" t="s">
        <v>127</v>
      </c>
      <c r="B10" s="321"/>
      <c r="C10" s="321"/>
      <c r="D10" s="322"/>
      <c r="E10" s="348"/>
      <c r="F10" s="351"/>
      <c r="G10" s="354"/>
      <c r="H10" s="357"/>
      <c r="I10" s="191">
        <v>2.5444517372625701E-2</v>
      </c>
      <c r="J10" s="195">
        <v>3.0097953771480054E-2</v>
      </c>
      <c r="K10" s="191">
        <v>3.1185441005567929E-2</v>
      </c>
      <c r="L10" s="188">
        <v>3.0339874188151771E-2</v>
      </c>
      <c r="M10" s="198">
        <f>(L10*100)-(SQRT((((L10*100)*(100-(L10*100)))/L14))*1.96)</f>
        <v>2.452373903675082</v>
      </c>
      <c r="N10" s="199" t="s">
        <v>97</v>
      </c>
      <c r="O10" s="200">
        <f>(L10*100)+(SQRT((((L10*100)*(100-(L10*100)))/L14))*1.96)</f>
        <v>3.6156009339552719</v>
      </c>
    </row>
    <row r="11" spans="1:33" x14ac:dyDescent="0.3">
      <c r="A11" s="320" t="s">
        <v>128</v>
      </c>
      <c r="B11" s="321"/>
      <c r="C11" s="321"/>
      <c r="D11" s="322"/>
      <c r="E11" s="348"/>
      <c r="F11" s="351"/>
      <c r="G11" s="354"/>
      <c r="H11" s="357"/>
      <c r="I11" s="191">
        <v>6.3200919259731092E-2</v>
      </c>
      <c r="J11" s="195">
        <v>7.5553083952052097E-2</v>
      </c>
      <c r="K11" s="191">
        <v>8.9715335644472274E-2</v>
      </c>
      <c r="L11" s="188">
        <v>7.1904443567529702E-2</v>
      </c>
      <c r="M11" s="198">
        <f>(L11*100)-(SQRT((((L11*100)*(100-(L11*100)))/L14))*1.96)</f>
        <v>6.3144686843019695</v>
      </c>
      <c r="N11" s="199" t="s">
        <v>97</v>
      </c>
      <c r="O11" s="200">
        <f>(L11*100)+(SQRT((((L11*100)*(100-(L11*100)))/L14))*1.96)</f>
        <v>8.0664200292039716</v>
      </c>
    </row>
    <row r="12" spans="1:33" x14ac:dyDescent="0.3">
      <c r="A12" s="320" t="s">
        <v>129</v>
      </c>
      <c r="B12" s="321"/>
      <c r="C12" s="321"/>
      <c r="D12" s="322"/>
      <c r="E12" s="348"/>
      <c r="F12" s="351"/>
      <c r="G12" s="354"/>
      <c r="H12" s="357"/>
      <c r="I12" s="191">
        <v>0.86395747350490393</v>
      </c>
      <c r="J12" s="195">
        <v>0.83681383790221342</v>
      </c>
      <c r="K12" s="191">
        <v>0.8195143009018091</v>
      </c>
      <c r="L12" s="188">
        <v>0.82148753327318891</v>
      </c>
      <c r="M12" s="198">
        <f>(L12*100)-(SQRT((((L12*100)*(100-(L12*100)))/L14))*1.96)</f>
        <v>80.850221503236824</v>
      </c>
      <c r="N12" s="199" t="s">
        <v>97</v>
      </c>
      <c r="O12" s="200">
        <f>(L12*100)+(SQRT((((L12*100)*(100-(L12*100)))/L14))*1.96)</f>
        <v>83.447285151400948</v>
      </c>
    </row>
    <row r="13" spans="1:33" x14ac:dyDescent="0.3">
      <c r="A13" s="317" t="s">
        <v>66</v>
      </c>
      <c r="B13" s="318"/>
      <c r="C13" s="318"/>
      <c r="D13" s="319"/>
      <c r="E13" s="348"/>
      <c r="F13" s="351"/>
      <c r="G13" s="354"/>
      <c r="H13" s="357"/>
      <c r="I13" s="192">
        <v>1</v>
      </c>
      <c r="J13" s="196">
        <v>1</v>
      </c>
      <c r="K13" s="192">
        <v>1</v>
      </c>
      <c r="L13" s="189">
        <v>1</v>
      </c>
      <c r="M13" s="201"/>
      <c r="N13" s="202"/>
      <c r="O13" s="203"/>
    </row>
    <row r="14" spans="1:33" s="61" customFormat="1" x14ac:dyDescent="0.3">
      <c r="A14" s="359" t="s">
        <v>88</v>
      </c>
      <c r="B14" s="360"/>
      <c r="C14" s="360"/>
      <c r="D14" s="361"/>
      <c r="E14" s="349"/>
      <c r="F14" s="352"/>
      <c r="G14" s="355"/>
      <c r="H14" s="358"/>
      <c r="I14" s="193">
        <v>4141</v>
      </c>
      <c r="J14" s="197">
        <v>3904</v>
      </c>
      <c r="K14" s="193">
        <v>3884</v>
      </c>
      <c r="L14" s="190">
        <v>3341</v>
      </c>
      <c r="M14" s="204"/>
      <c r="N14" s="205"/>
      <c r="O14" s="206"/>
      <c r="Q14"/>
      <c r="R14"/>
      <c r="T14"/>
      <c r="U14"/>
      <c r="V14"/>
      <c r="W14"/>
      <c r="X14"/>
      <c r="AC14"/>
      <c r="AD14"/>
      <c r="AE14"/>
      <c r="AF14"/>
      <c r="AG14"/>
    </row>
    <row r="15" spans="1:33" x14ac:dyDescent="0.3">
      <c r="J15"/>
      <c r="K15"/>
      <c r="L15"/>
      <c r="M15" s="159"/>
      <c r="N15" s="159"/>
      <c r="O15" s="298"/>
    </row>
    <row r="16" spans="1:33" s="152" customFormat="1" x14ac:dyDescent="0.3">
      <c r="A16" s="157" t="s">
        <v>130</v>
      </c>
      <c r="E16"/>
      <c r="M16" s="153"/>
      <c r="N16" s="153"/>
      <c r="O16" s="297"/>
      <c r="Q16"/>
      <c r="R16"/>
    </row>
    <row r="17" spans="1:18" x14ac:dyDescent="0.3">
      <c r="A17" s="343" t="s">
        <v>22</v>
      </c>
      <c r="B17" s="344"/>
      <c r="C17" s="344"/>
      <c r="D17" s="345"/>
      <c r="E17" s="299" t="s">
        <v>28</v>
      </c>
      <c r="F17" s="208" t="s">
        <v>29</v>
      </c>
      <c r="G17" s="209" t="s">
        <v>54</v>
      </c>
      <c r="H17" s="208" t="s">
        <v>55</v>
      </c>
      <c r="I17" s="209" t="s">
        <v>56</v>
      </c>
      <c r="J17" s="208" t="s">
        <v>59</v>
      </c>
      <c r="K17" s="209" t="s">
        <v>74</v>
      </c>
      <c r="L17" s="209" t="s">
        <v>78</v>
      </c>
      <c r="M17" s="346" t="s">
        <v>95</v>
      </c>
      <c r="N17" s="315"/>
      <c r="O17" s="316"/>
    </row>
    <row r="18" spans="1:18" s="165" customFormat="1" ht="15" customHeight="1" x14ac:dyDescent="0.3">
      <c r="A18" s="320" t="s">
        <v>126</v>
      </c>
      <c r="B18" s="321"/>
      <c r="C18" s="321"/>
      <c r="D18" s="322"/>
      <c r="E18" s="347" t="s">
        <v>86</v>
      </c>
      <c r="F18" s="350" t="s">
        <v>86</v>
      </c>
      <c r="G18" s="353" t="s">
        <v>86</v>
      </c>
      <c r="H18" s="356" t="s">
        <v>86</v>
      </c>
      <c r="I18" s="191">
        <v>5.4968753161715539E-2</v>
      </c>
      <c r="J18" s="195">
        <v>6.064429996127825E-2</v>
      </c>
      <c r="K18" s="191">
        <v>6.2060954258269879E-2</v>
      </c>
      <c r="L18" s="188">
        <v>8.1434906748391031E-2</v>
      </c>
      <c r="M18" s="198">
        <f>(L18*100)-(SQRT((((L18*100)*(100-(L18*100)))/L23))*1.96)</f>
        <v>6.6839696113211264</v>
      </c>
      <c r="N18" s="199" t="s">
        <v>97</v>
      </c>
      <c r="O18" s="200">
        <f>(L18*100)+(SQRT((((L18*100)*(100-(L18*100)))/L23))*1.96)</f>
        <v>9.6030117383570808</v>
      </c>
      <c r="Q18"/>
      <c r="R18"/>
    </row>
    <row r="19" spans="1:18" s="165" customFormat="1" x14ac:dyDescent="0.3">
      <c r="A19" s="320" t="s">
        <v>127</v>
      </c>
      <c r="B19" s="321"/>
      <c r="C19" s="321"/>
      <c r="D19" s="322"/>
      <c r="E19" s="348"/>
      <c r="F19" s="351"/>
      <c r="G19" s="354"/>
      <c r="H19" s="357"/>
      <c r="I19" s="191">
        <v>2.3659433909044882E-2</v>
      </c>
      <c r="J19" s="195">
        <v>3.2324089260136031E-2</v>
      </c>
      <c r="K19" s="191">
        <v>3.2078388010395031E-2</v>
      </c>
      <c r="L19" s="188">
        <v>3.7980501807931513E-2</v>
      </c>
      <c r="M19" s="198">
        <f>(L19*100)-(SQRT((((L19*100)*(100-(L19*100)))/L23))*1.96)</f>
        <v>2.7779980134611968</v>
      </c>
      <c r="N19" s="199" t="s">
        <v>97</v>
      </c>
      <c r="O19" s="200">
        <f>(L19*100)+(SQRT((((L19*100)*(100-(L19*100)))/L23))*1.96)</f>
        <v>4.8181023481251062</v>
      </c>
      <c r="Q19"/>
      <c r="R19"/>
    </row>
    <row r="20" spans="1:18" s="165" customFormat="1" x14ac:dyDescent="0.3">
      <c r="A20" s="320" t="s">
        <v>128</v>
      </c>
      <c r="B20" s="321"/>
      <c r="C20" s="321"/>
      <c r="D20" s="322"/>
      <c r="E20" s="348"/>
      <c r="F20" s="351"/>
      <c r="G20" s="354"/>
      <c r="H20" s="357"/>
      <c r="I20" s="191">
        <v>7.5252998458964229E-2</v>
      </c>
      <c r="J20" s="195">
        <v>8.1883260733933566E-2</v>
      </c>
      <c r="K20" s="191">
        <v>9.3211077559519392E-2</v>
      </c>
      <c r="L20" s="188">
        <v>8.3348266366716106E-2</v>
      </c>
      <c r="M20" s="198">
        <f>(L20*100)-(SQRT((((L20*100)*(100-(L20*100)))/L23))*1.96)</f>
        <v>6.8597976190619736</v>
      </c>
      <c r="N20" s="199" t="s">
        <v>97</v>
      </c>
      <c r="O20" s="200">
        <f>(L20*100)+(SQRT((((L20*100)*(100-(L20*100)))/L23))*1.96)</f>
        <v>9.8098556542812485</v>
      </c>
      <c r="Q20"/>
      <c r="R20"/>
    </row>
    <row r="21" spans="1:18" s="165" customFormat="1" x14ac:dyDescent="0.3">
      <c r="A21" s="320" t="s">
        <v>129</v>
      </c>
      <c r="B21" s="321"/>
      <c r="C21" s="321"/>
      <c r="D21" s="322"/>
      <c r="E21" s="348"/>
      <c r="F21" s="351"/>
      <c r="G21" s="354"/>
      <c r="H21" s="357"/>
      <c r="I21" s="191">
        <v>0.84611881447027804</v>
      </c>
      <c r="J21" s="195">
        <v>0.82514835004465115</v>
      </c>
      <c r="K21" s="191">
        <v>0.81264958017181665</v>
      </c>
      <c r="L21" s="188">
        <v>0.79723632507696052</v>
      </c>
      <c r="M21" s="198">
        <f>(L21*100)-(SQRT((((L21*100)*(100-(L21*100)))/L23))*1.96)</f>
        <v>77.578082147441677</v>
      </c>
      <c r="N21" s="199" t="s">
        <v>97</v>
      </c>
      <c r="O21" s="200">
        <f>(L21*100)+(SQRT((((L21*100)*(100-(L21*100)))/L23))*1.96)</f>
        <v>81.869182867950428</v>
      </c>
      <c r="Q21"/>
      <c r="R21"/>
    </row>
    <row r="22" spans="1:18" s="165" customFormat="1" x14ac:dyDescent="0.3">
      <c r="A22" s="317" t="s">
        <v>66</v>
      </c>
      <c r="B22" s="318"/>
      <c r="C22" s="318"/>
      <c r="D22" s="319"/>
      <c r="E22" s="348"/>
      <c r="F22" s="351"/>
      <c r="G22" s="354"/>
      <c r="H22" s="357"/>
      <c r="I22" s="192">
        <v>1</v>
      </c>
      <c r="J22" s="196">
        <v>1</v>
      </c>
      <c r="K22" s="192">
        <v>1</v>
      </c>
      <c r="L22" s="189">
        <v>1</v>
      </c>
      <c r="M22" s="201"/>
      <c r="N22" s="202"/>
      <c r="O22" s="203"/>
      <c r="Q22"/>
      <c r="R22"/>
    </row>
    <row r="23" spans="1:18" s="170" customFormat="1" x14ac:dyDescent="0.3">
      <c r="A23" s="359" t="s">
        <v>88</v>
      </c>
      <c r="B23" s="360"/>
      <c r="C23" s="360"/>
      <c r="D23" s="361"/>
      <c r="E23" s="349"/>
      <c r="F23" s="352"/>
      <c r="G23" s="355"/>
      <c r="H23" s="358"/>
      <c r="I23" s="193">
        <v>1703</v>
      </c>
      <c r="J23" s="197">
        <v>1623</v>
      </c>
      <c r="K23" s="193">
        <v>1608</v>
      </c>
      <c r="L23" s="190">
        <v>1349</v>
      </c>
      <c r="M23" s="204"/>
      <c r="N23" s="205"/>
      <c r="O23" s="206"/>
      <c r="Q23"/>
      <c r="R23"/>
    </row>
    <row r="24" spans="1:18" ht="5.0999999999999996" customHeight="1" x14ac:dyDescent="0.3">
      <c r="J24"/>
      <c r="K24"/>
      <c r="L24"/>
      <c r="M24" s="159"/>
      <c r="N24" s="159"/>
      <c r="O24" s="298"/>
    </row>
    <row r="25" spans="1:18" x14ac:dyDescent="0.3">
      <c r="A25" s="343" t="s">
        <v>25</v>
      </c>
      <c r="B25" s="344"/>
      <c r="C25" s="344"/>
      <c r="D25" s="345"/>
      <c r="E25" s="299" t="s">
        <v>28</v>
      </c>
      <c r="F25" s="208" t="s">
        <v>29</v>
      </c>
      <c r="G25" s="209" t="s">
        <v>54</v>
      </c>
      <c r="H25" s="208" t="s">
        <v>55</v>
      </c>
      <c r="I25" s="209" t="s">
        <v>56</v>
      </c>
      <c r="J25" s="208" t="s">
        <v>59</v>
      </c>
      <c r="K25" s="209" t="s">
        <v>74</v>
      </c>
      <c r="L25" s="209" t="s">
        <v>78</v>
      </c>
      <c r="M25" s="346" t="s">
        <v>95</v>
      </c>
      <c r="N25" s="315"/>
      <c r="O25" s="316"/>
    </row>
    <row r="26" spans="1:18" s="165" customFormat="1" ht="15" customHeight="1" x14ac:dyDescent="0.3">
      <c r="A26" s="320" t="s">
        <v>126</v>
      </c>
      <c r="B26" s="321"/>
      <c r="C26" s="321"/>
      <c r="D26" s="322"/>
      <c r="E26" s="347" t="s">
        <v>86</v>
      </c>
      <c r="F26" s="350" t="s">
        <v>86</v>
      </c>
      <c r="G26" s="353" t="s">
        <v>86</v>
      </c>
      <c r="H26" s="356" t="s">
        <v>86</v>
      </c>
      <c r="I26" s="191">
        <v>4.2302213521554652E-2</v>
      </c>
      <c r="J26" s="195">
        <v>5.5270369623179147E-2</v>
      </c>
      <c r="K26" s="191">
        <v>5.8039326126024679E-2</v>
      </c>
      <c r="L26" s="188">
        <v>7.293487421744424E-2</v>
      </c>
      <c r="M26" s="198">
        <f>(L26*100)-(SQRT((((L26*100)*(100-(L26*100)))/L31))*1.96)</f>
        <v>6.1515714548436602</v>
      </c>
      <c r="N26" s="199" t="s">
        <v>97</v>
      </c>
      <c r="O26" s="200">
        <f>(L26*100)+(SQRT((((L26*100)*(100-(L26*100)))/L31))*1.96)</f>
        <v>8.435403388645188</v>
      </c>
      <c r="Q26"/>
      <c r="R26"/>
    </row>
    <row r="27" spans="1:18" s="165" customFormat="1" x14ac:dyDescent="0.3">
      <c r="A27" s="320" t="s">
        <v>127</v>
      </c>
      <c r="B27" s="321"/>
      <c r="C27" s="321"/>
      <c r="D27" s="322"/>
      <c r="E27" s="348"/>
      <c r="F27" s="351"/>
      <c r="G27" s="354"/>
      <c r="H27" s="357"/>
      <c r="I27" s="191">
        <v>2.6645677427757253E-2</v>
      </c>
      <c r="J27" s="195">
        <v>2.8476414304389568E-2</v>
      </c>
      <c r="K27" s="191">
        <v>3.0628042832864636E-2</v>
      </c>
      <c r="L27" s="188">
        <v>2.5410610567657768E-2</v>
      </c>
      <c r="M27" s="198">
        <f>(L27*100)-(SQRT((((L27*100)*(100-(L27*100)))/L31))*1.96)</f>
        <v>1.8499787186192715</v>
      </c>
      <c r="N27" s="199" t="s">
        <v>97</v>
      </c>
      <c r="O27" s="200">
        <f>(L27*100)+(SQRT((((L27*100)*(100-(L27*100)))/L31))*1.96)</f>
        <v>3.2321433949122822</v>
      </c>
      <c r="Q27"/>
      <c r="R27"/>
    </row>
    <row r="28" spans="1:18" s="165" customFormat="1" x14ac:dyDescent="0.3">
      <c r="A28" s="320" t="s">
        <v>128</v>
      </c>
      <c r="B28" s="321"/>
      <c r="C28" s="321"/>
      <c r="D28" s="322"/>
      <c r="E28" s="348"/>
      <c r="F28" s="351"/>
      <c r="G28" s="354"/>
      <c r="H28" s="357"/>
      <c r="I28" s="191">
        <v>5.5091227802302897E-2</v>
      </c>
      <c r="J28" s="195">
        <v>7.0942119553080218E-2</v>
      </c>
      <c r="K28" s="191">
        <v>8.7533212690751303E-2</v>
      </c>
      <c r="L28" s="188">
        <v>6.4521592025677338E-2</v>
      </c>
      <c r="M28" s="198">
        <f>(L28*100)-(SQRT((((L28*100)*(100-(L28*100)))/L31))*1.96)</f>
        <v>5.3732601154317479</v>
      </c>
      <c r="N28" s="199" t="s">
        <v>97</v>
      </c>
      <c r="O28" s="200">
        <f>(L28*100)+(SQRT((((L28*100)*(100-(L28*100)))/L31))*1.96)</f>
        <v>7.5310582897037204</v>
      </c>
      <c r="Q28"/>
      <c r="R28"/>
    </row>
    <row r="29" spans="1:18" s="165" customFormat="1" x14ac:dyDescent="0.3">
      <c r="A29" s="320" t="s">
        <v>129</v>
      </c>
      <c r="B29" s="321"/>
      <c r="C29" s="321"/>
      <c r="D29" s="322"/>
      <c r="E29" s="348"/>
      <c r="F29" s="351"/>
      <c r="G29" s="354"/>
      <c r="H29" s="357"/>
      <c r="I29" s="191">
        <v>0.87596088124838389</v>
      </c>
      <c r="J29" s="195">
        <v>0.84531109651934966</v>
      </c>
      <c r="K29" s="191">
        <v>0.82379941835035619</v>
      </c>
      <c r="L29" s="188">
        <v>0.83713292318922128</v>
      </c>
      <c r="M29" s="198">
        <f>(L29*100)-(SQRT((((L29*100)*(100-(L29*100)))/L31))*1.96)</f>
        <v>82.091761279707129</v>
      </c>
      <c r="N29" s="199" t="s">
        <v>97</v>
      </c>
      <c r="O29" s="200">
        <f>(L29*100)+(SQRT((((L29*100)*(100-(L29*100)))/L31))*1.96)</f>
        <v>85.334823358137129</v>
      </c>
      <c r="Q29"/>
      <c r="R29"/>
    </row>
    <row r="30" spans="1:18" s="165" customFormat="1" x14ac:dyDescent="0.3">
      <c r="A30" s="317" t="s">
        <v>66</v>
      </c>
      <c r="B30" s="318"/>
      <c r="C30" s="318"/>
      <c r="D30" s="319"/>
      <c r="E30" s="348"/>
      <c r="F30" s="351"/>
      <c r="G30" s="354"/>
      <c r="H30" s="357"/>
      <c r="I30" s="192">
        <v>1</v>
      </c>
      <c r="J30" s="196">
        <v>1</v>
      </c>
      <c r="K30" s="192">
        <v>1</v>
      </c>
      <c r="L30" s="189">
        <v>1</v>
      </c>
      <c r="M30" s="201"/>
      <c r="N30" s="202"/>
      <c r="O30" s="203"/>
      <c r="Q30"/>
      <c r="R30"/>
    </row>
    <row r="31" spans="1:18" s="170" customFormat="1" x14ac:dyDescent="0.3">
      <c r="A31" s="359" t="s">
        <v>88</v>
      </c>
      <c r="B31" s="360"/>
      <c r="C31" s="360"/>
      <c r="D31" s="361"/>
      <c r="E31" s="349"/>
      <c r="F31" s="352"/>
      <c r="G31" s="355"/>
      <c r="H31" s="358"/>
      <c r="I31" s="193">
        <v>2438</v>
      </c>
      <c r="J31" s="197">
        <v>2281</v>
      </c>
      <c r="K31" s="193">
        <v>2276</v>
      </c>
      <c r="L31" s="190">
        <v>1992</v>
      </c>
      <c r="M31" s="204"/>
      <c r="N31" s="205"/>
      <c r="O31" s="206"/>
      <c r="Q31"/>
      <c r="R31"/>
    </row>
    <row r="32" spans="1:18" x14ac:dyDescent="0.3">
      <c r="A32" s="155" t="s">
        <v>58</v>
      </c>
    </row>
    <row r="33" spans="1:20" x14ac:dyDescent="0.3">
      <c r="A33" s="163" t="s">
        <v>101</v>
      </c>
    </row>
    <row r="35" spans="1:20" x14ac:dyDescent="0.3">
      <c r="A35" s="157" t="s">
        <v>131</v>
      </c>
    </row>
    <row r="36" spans="1:20" x14ac:dyDescent="0.3">
      <c r="A36" s="210" t="s">
        <v>14</v>
      </c>
      <c r="B36" s="328" t="s">
        <v>28</v>
      </c>
      <c r="C36" s="329"/>
      <c r="D36" s="330" t="s">
        <v>29</v>
      </c>
      <c r="E36" s="330"/>
      <c r="F36" s="328" t="s">
        <v>54</v>
      </c>
      <c r="G36" s="329"/>
      <c r="H36" s="330" t="s">
        <v>55</v>
      </c>
      <c r="I36" s="330"/>
      <c r="J36" s="323" t="s">
        <v>56</v>
      </c>
      <c r="K36" s="324"/>
      <c r="L36" s="325" t="s">
        <v>59</v>
      </c>
      <c r="M36" s="325"/>
      <c r="N36" s="323" t="s">
        <v>74</v>
      </c>
      <c r="O36" s="324"/>
      <c r="P36" s="323" t="s">
        <v>78</v>
      </c>
      <c r="Q36" s="325"/>
      <c r="R36" s="325"/>
      <c r="S36" s="325"/>
      <c r="T36" s="324"/>
    </row>
    <row r="37" spans="1:20" ht="20.399999999999999" x14ac:dyDescent="0.3">
      <c r="A37" s="211" t="s">
        <v>53</v>
      </c>
      <c r="B37" s="212" t="s">
        <v>36</v>
      </c>
      <c r="C37" s="213" t="s">
        <v>88</v>
      </c>
      <c r="D37" s="214" t="s">
        <v>36</v>
      </c>
      <c r="E37" s="215" t="s">
        <v>88</v>
      </c>
      <c r="F37" s="212" t="s">
        <v>36</v>
      </c>
      <c r="G37" s="213" t="s">
        <v>88</v>
      </c>
      <c r="H37" s="216" t="s">
        <v>36</v>
      </c>
      <c r="I37" s="215" t="s">
        <v>88</v>
      </c>
      <c r="J37" s="217" t="s">
        <v>36</v>
      </c>
      <c r="K37" s="213" t="s">
        <v>88</v>
      </c>
      <c r="L37" s="218" t="s">
        <v>36</v>
      </c>
      <c r="M37" s="215" t="s">
        <v>88</v>
      </c>
      <c r="N37" s="219" t="s">
        <v>36</v>
      </c>
      <c r="O37" s="213" t="s">
        <v>88</v>
      </c>
      <c r="P37" s="220" t="s">
        <v>36</v>
      </c>
      <c r="Q37" s="215" t="s">
        <v>88</v>
      </c>
      <c r="R37" s="326" t="s">
        <v>95</v>
      </c>
      <c r="S37" s="326"/>
      <c r="T37" s="327"/>
    </row>
    <row r="38" spans="1:20" ht="15" customHeight="1" x14ac:dyDescent="0.3">
      <c r="A38" s="221" t="s">
        <v>47</v>
      </c>
      <c r="B38" s="362" t="s">
        <v>86</v>
      </c>
      <c r="C38" s="363"/>
      <c r="D38" s="368" t="s">
        <v>86</v>
      </c>
      <c r="E38" s="369"/>
      <c r="F38" s="362" t="s">
        <v>86</v>
      </c>
      <c r="G38" s="363"/>
      <c r="H38" s="374" t="s">
        <v>86</v>
      </c>
      <c r="I38" s="375"/>
      <c r="J38" s="248">
        <v>3.8228692382987747E-2</v>
      </c>
      <c r="K38" s="249">
        <v>248</v>
      </c>
      <c r="L38" s="196">
        <v>4.7445770732753648E-2</v>
      </c>
      <c r="M38" s="259">
        <v>261</v>
      </c>
      <c r="N38" s="248">
        <v>4.9353698972168562E-2</v>
      </c>
      <c r="O38" s="256">
        <v>237</v>
      </c>
      <c r="P38" s="269">
        <v>0.1128124061283472</v>
      </c>
      <c r="Q38" s="264">
        <v>185</v>
      </c>
      <c r="R38" s="229">
        <f>(P38*100)-(SQRT((((P38*100)*(100-(P38*100)))/Q38))*1.96)</f>
        <v>6.7223794280432845</v>
      </c>
      <c r="S38" s="230" t="s">
        <v>97</v>
      </c>
      <c r="T38" s="231">
        <f>(P38*100)+(SQRT((((P38*100)*(100-(P38*100)))/Q38))*1.96)</f>
        <v>15.840101797626156</v>
      </c>
    </row>
    <row r="39" spans="1:20" x14ac:dyDescent="0.3">
      <c r="A39" s="222" t="s">
        <v>17</v>
      </c>
      <c r="B39" s="364"/>
      <c r="C39" s="365"/>
      <c r="D39" s="370"/>
      <c r="E39" s="371"/>
      <c r="F39" s="364"/>
      <c r="G39" s="365"/>
      <c r="H39" s="376"/>
      <c r="I39" s="377"/>
      <c r="J39" s="250">
        <v>6.1848225288804619E-2</v>
      </c>
      <c r="K39" s="251">
        <v>591</v>
      </c>
      <c r="L39" s="195">
        <v>7.1638299937144559E-2</v>
      </c>
      <c r="M39" s="260">
        <v>530</v>
      </c>
      <c r="N39" s="250">
        <v>7.2401460463070999E-2</v>
      </c>
      <c r="O39" s="257">
        <v>494</v>
      </c>
      <c r="P39" s="270">
        <v>9.0014862799343259E-2</v>
      </c>
      <c r="Q39" s="265">
        <v>441</v>
      </c>
      <c r="R39" s="232">
        <f t="shared" ref="R39:R45" si="0">(P39*100)-(SQRT((((P39*100)*(100-(P39*100)))/Q39))*1.96)</f>
        <v>6.3302577897021219</v>
      </c>
      <c r="S39" s="233" t="s">
        <v>97</v>
      </c>
      <c r="T39" s="234">
        <f t="shared" ref="T39:T45" si="1">(P39*100)+(SQRT((((P39*100)*(100-(P39*100)))/Q39))*1.96)</f>
        <v>11.672714770166531</v>
      </c>
    </row>
    <row r="40" spans="1:20" x14ac:dyDescent="0.3">
      <c r="A40" s="222" t="s">
        <v>48</v>
      </c>
      <c r="B40" s="364"/>
      <c r="C40" s="365"/>
      <c r="D40" s="370"/>
      <c r="E40" s="371"/>
      <c r="F40" s="364"/>
      <c r="G40" s="365"/>
      <c r="H40" s="376"/>
      <c r="I40" s="377"/>
      <c r="J40" s="250">
        <v>6.1508827575976414E-2</v>
      </c>
      <c r="K40" s="251">
        <v>705</v>
      </c>
      <c r="L40" s="195">
        <v>7.2756005657032677E-2</v>
      </c>
      <c r="M40" s="260">
        <v>626</v>
      </c>
      <c r="N40" s="250">
        <v>7.5600794062719315E-2</v>
      </c>
      <c r="O40" s="257">
        <v>592</v>
      </c>
      <c r="P40" s="270">
        <v>0.10577038424000149</v>
      </c>
      <c r="Q40" s="265">
        <v>531</v>
      </c>
      <c r="R40" s="232">
        <f t="shared" si="0"/>
        <v>7.9611731271658925</v>
      </c>
      <c r="S40" s="233" t="s">
        <v>97</v>
      </c>
      <c r="T40" s="234">
        <f t="shared" si="1"/>
        <v>13.192903720834405</v>
      </c>
    </row>
    <row r="41" spans="1:20" x14ac:dyDescent="0.3">
      <c r="A41" s="222" t="s">
        <v>49</v>
      </c>
      <c r="B41" s="364"/>
      <c r="C41" s="365"/>
      <c r="D41" s="370"/>
      <c r="E41" s="371"/>
      <c r="F41" s="364"/>
      <c r="G41" s="365"/>
      <c r="H41" s="376"/>
      <c r="I41" s="377"/>
      <c r="J41" s="250">
        <v>4.9813195214192245E-2</v>
      </c>
      <c r="K41" s="251">
        <v>749</v>
      </c>
      <c r="L41" s="195">
        <v>8.1123724025074895E-2</v>
      </c>
      <c r="M41" s="260">
        <v>778</v>
      </c>
      <c r="N41" s="250">
        <v>7.6945287277022129E-2</v>
      </c>
      <c r="O41" s="257">
        <v>735</v>
      </c>
      <c r="P41" s="270">
        <v>6.3792428257338871E-2</v>
      </c>
      <c r="Q41" s="265">
        <v>614</v>
      </c>
      <c r="R41" s="232">
        <f t="shared" si="0"/>
        <v>4.4461953193296839</v>
      </c>
      <c r="S41" s="233" t="s">
        <v>97</v>
      </c>
      <c r="T41" s="234">
        <f t="shared" si="1"/>
        <v>8.3122903321380903</v>
      </c>
    </row>
    <row r="42" spans="1:20" x14ac:dyDescent="0.3">
      <c r="A42" s="222" t="s">
        <v>50</v>
      </c>
      <c r="B42" s="364"/>
      <c r="C42" s="365"/>
      <c r="D42" s="370"/>
      <c r="E42" s="371"/>
      <c r="F42" s="364"/>
      <c r="G42" s="365"/>
      <c r="H42" s="376"/>
      <c r="I42" s="377"/>
      <c r="J42" s="250">
        <v>5.7463745798935796E-2</v>
      </c>
      <c r="K42" s="251">
        <v>668</v>
      </c>
      <c r="L42" s="195">
        <v>5.3540466051391976E-2</v>
      </c>
      <c r="M42" s="260">
        <v>624</v>
      </c>
      <c r="N42" s="250">
        <v>7.0791712937990442E-2</v>
      </c>
      <c r="O42" s="257">
        <v>726</v>
      </c>
      <c r="P42" s="270">
        <v>7.1903180823117308E-2</v>
      </c>
      <c r="Q42" s="265">
        <v>607</v>
      </c>
      <c r="R42" s="232">
        <f t="shared" si="0"/>
        <v>5.1352206368481692</v>
      </c>
      <c r="S42" s="233" t="s">
        <v>97</v>
      </c>
      <c r="T42" s="234">
        <f t="shared" si="1"/>
        <v>9.2454155277752914</v>
      </c>
    </row>
    <row r="43" spans="1:20" x14ac:dyDescent="0.3">
      <c r="A43" s="222" t="s">
        <v>51</v>
      </c>
      <c r="B43" s="364"/>
      <c r="C43" s="365"/>
      <c r="D43" s="370"/>
      <c r="E43" s="371"/>
      <c r="F43" s="364"/>
      <c r="G43" s="365"/>
      <c r="H43" s="376"/>
      <c r="I43" s="377"/>
      <c r="J43" s="250">
        <v>2.889900076828511E-2</v>
      </c>
      <c r="K43" s="251">
        <v>688</v>
      </c>
      <c r="L43" s="195">
        <v>3.0256841633672201E-2</v>
      </c>
      <c r="M43" s="260">
        <v>620</v>
      </c>
      <c r="N43" s="250">
        <v>3.0971474103899915E-2</v>
      </c>
      <c r="O43" s="257">
        <v>624</v>
      </c>
      <c r="P43" s="270">
        <v>4.6532616705695092E-2</v>
      </c>
      <c r="Q43" s="265">
        <v>551</v>
      </c>
      <c r="R43" s="232">
        <f t="shared" si="0"/>
        <v>2.8944800032932108</v>
      </c>
      <c r="S43" s="233" t="s">
        <v>97</v>
      </c>
      <c r="T43" s="234">
        <f t="shared" si="1"/>
        <v>6.412043337845807</v>
      </c>
    </row>
    <row r="44" spans="1:20" x14ac:dyDescent="0.3">
      <c r="A44" s="223" t="s">
        <v>52</v>
      </c>
      <c r="B44" s="364"/>
      <c r="C44" s="365"/>
      <c r="D44" s="370"/>
      <c r="E44" s="371"/>
      <c r="F44" s="364"/>
      <c r="G44" s="365"/>
      <c r="H44" s="376"/>
      <c r="I44" s="377"/>
      <c r="J44" s="252">
        <v>1.1255230952689209E-2</v>
      </c>
      <c r="K44" s="253">
        <v>492</v>
      </c>
      <c r="L44" s="261">
        <v>1.2707001647954961E-2</v>
      </c>
      <c r="M44" s="262">
        <v>465</v>
      </c>
      <c r="N44" s="252">
        <v>7.2170945236578717E-3</v>
      </c>
      <c r="O44" s="258">
        <v>476</v>
      </c>
      <c r="P44" s="271">
        <v>1.237299915221628E-2</v>
      </c>
      <c r="Q44" s="267">
        <v>412</v>
      </c>
      <c r="R44" s="235">
        <f t="shared" si="0"/>
        <v>0.1698649311554834</v>
      </c>
      <c r="S44" s="236" t="s">
        <v>97</v>
      </c>
      <c r="T44" s="237">
        <f t="shared" si="1"/>
        <v>2.3047348992877725</v>
      </c>
    </row>
    <row r="45" spans="1:20" x14ac:dyDescent="0.3">
      <c r="A45" s="223" t="s">
        <v>66</v>
      </c>
      <c r="B45" s="366"/>
      <c r="C45" s="367"/>
      <c r="D45" s="372"/>
      <c r="E45" s="373"/>
      <c r="F45" s="366"/>
      <c r="G45" s="367"/>
      <c r="H45" s="378"/>
      <c r="I45" s="379"/>
      <c r="J45" s="254">
        <v>4.7397089862738023E-2</v>
      </c>
      <c r="K45" s="255">
        <v>4141</v>
      </c>
      <c r="L45" s="263">
        <v>5.7535124374254988E-2</v>
      </c>
      <c r="M45" s="197">
        <v>3904</v>
      </c>
      <c r="N45" s="254">
        <v>5.9584922448151702E-2</v>
      </c>
      <c r="O45" s="228">
        <v>3884</v>
      </c>
      <c r="P45" s="272">
        <v>7.6268148971132529E-2</v>
      </c>
      <c r="Q45" s="187">
        <v>3341</v>
      </c>
      <c r="R45" s="238">
        <f t="shared" si="0"/>
        <v>6.726773684753617</v>
      </c>
      <c r="S45" s="239" t="s">
        <v>97</v>
      </c>
      <c r="T45" s="240">
        <f t="shared" si="1"/>
        <v>8.5268561094728881</v>
      </c>
    </row>
    <row r="46" spans="1:20" x14ac:dyDescent="0.3">
      <c r="J46"/>
      <c r="K46"/>
      <c r="L46"/>
      <c r="R46" s="159"/>
      <c r="S46" s="159"/>
      <c r="T46" s="298"/>
    </row>
    <row r="47" spans="1:20" s="152" customFormat="1" x14ac:dyDescent="0.3">
      <c r="A47" s="157" t="s">
        <v>132</v>
      </c>
      <c r="H47"/>
      <c r="R47" s="153"/>
      <c r="S47" s="153"/>
      <c r="T47" s="297"/>
    </row>
    <row r="48" spans="1:20" x14ac:dyDescent="0.3">
      <c r="A48" s="210" t="s">
        <v>22</v>
      </c>
      <c r="B48" s="328" t="s">
        <v>28</v>
      </c>
      <c r="C48" s="329"/>
      <c r="D48" s="330" t="s">
        <v>29</v>
      </c>
      <c r="E48" s="330"/>
      <c r="F48" s="328" t="s">
        <v>54</v>
      </c>
      <c r="G48" s="329"/>
      <c r="H48" s="330" t="s">
        <v>55</v>
      </c>
      <c r="I48" s="330"/>
      <c r="J48" s="323" t="s">
        <v>56</v>
      </c>
      <c r="K48" s="324"/>
      <c r="L48" s="325" t="s">
        <v>59</v>
      </c>
      <c r="M48" s="325"/>
      <c r="N48" s="323" t="s">
        <v>74</v>
      </c>
      <c r="O48" s="324"/>
      <c r="P48" s="323" t="s">
        <v>78</v>
      </c>
      <c r="Q48" s="325"/>
      <c r="R48" s="325"/>
      <c r="S48" s="325"/>
      <c r="T48" s="324"/>
    </row>
    <row r="49" spans="1:20" ht="22.5" customHeight="1" x14ac:dyDescent="0.3">
      <c r="A49" s="211" t="s">
        <v>53</v>
      </c>
      <c r="B49" s="212" t="s">
        <v>36</v>
      </c>
      <c r="C49" s="213" t="s">
        <v>88</v>
      </c>
      <c r="D49" s="214" t="s">
        <v>36</v>
      </c>
      <c r="E49" s="215" t="s">
        <v>88</v>
      </c>
      <c r="F49" s="212" t="s">
        <v>36</v>
      </c>
      <c r="G49" s="213" t="s">
        <v>88</v>
      </c>
      <c r="H49" s="216" t="s">
        <v>36</v>
      </c>
      <c r="I49" s="215" t="s">
        <v>88</v>
      </c>
      <c r="J49" s="217" t="s">
        <v>36</v>
      </c>
      <c r="K49" s="213" t="s">
        <v>88</v>
      </c>
      <c r="L49" s="216" t="s">
        <v>36</v>
      </c>
      <c r="M49" s="215" t="s">
        <v>88</v>
      </c>
      <c r="N49" s="219" t="s">
        <v>36</v>
      </c>
      <c r="O49" s="213" t="s">
        <v>88</v>
      </c>
      <c r="P49" s="220" t="s">
        <v>36</v>
      </c>
      <c r="Q49" s="215" t="s">
        <v>88</v>
      </c>
      <c r="R49" s="326" t="s">
        <v>95</v>
      </c>
      <c r="S49" s="326"/>
      <c r="T49" s="327"/>
    </row>
    <row r="50" spans="1:20" s="165" customFormat="1" ht="12.75" customHeight="1" x14ac:dyDescent="0.3">
      <c r="A50" s="221" t="s">
        <v>47</v>
      </c>
      <c r="B50" s="362" t="s">
        <v>86</v>
      </c>
      <c r="C50" s="363"/>
      <c r="D50" s="368" t="s">
        <v>86</v>
      </c>
      <c r="E50" s="369"/>
      <c r="F50" s="362" t="s">
        <v>86</v>
      </c>
      <c r="G50" s="363"/>
      <c r="H50" s="374" t="s">
        <v>86</v>
      </c>
      <c r="I50" s="375"/>
      <c r="J50" s="248">
        <v>5.788907622005697E-2</v>
      </c>
      <c r="K50" s="249">
        <v>103</v>
      </c>
      <c r="L50" s="196">
        <v>5.0857768032345402E-2</v>
      </c>
      <c r="M50" s="259">
        <v>123</v>
      </c>
      <c r="N50" s="248">
        <v>6.3609799189155727E-2</v>
      </c>
      <c r="O50" s="256">
        <v>90</v>
      </c>
      <c r="P50" s="269">
        <v>0.14285867979120537</v>
      </c>
      <c r="Q50" s="264">
        <v>79</v>
      </c>
      <c r="R50" s="229">
        <f>(P50*100)-(SQRT((((P50*100)*(100-(P50*100)))/Q50))*1.96)</f>
        <v>6.5693378238162348</v>
      </c>
      <c r="S50" s="230" t="s">
        <v>97</v>
      </c>
      <c r="T50" s="231">
        <f>(P50*100)+(SQRT((((P50*100)*(100-(P50*100)))/Q50))*1.96)</f>
        <v>22.00239813442484</v>
      </c>
    </row>
    <row r="51" spans="1:20" s="165" customFormat="1" x14ac:dyDescent="0.3">
      <c r="A51" s="222" t="s">
        <v>17</v>
      </c>
      <c r="B51" s="364"/>
      <c r="C51" s="365"/>
      <c r="D51" s="370"/>
      <c r="E51" s="371"/>
      <c r="F51" s="364"/>
      <c r="G51" s="365"/>
      <c r="H51" s="376"/>
      <c r="I51" s="377"/>
      <c r="J51" s="250">
        <v>9.1413554047849607E-2</v>
      </c>
      <c r="K51" s="251">
        <v>224</v>
      </c>
      <c r="L51" s="195">
        <v>6.3980370889515151E-2</v>
      </c>
      <c r="M51" s="260">
        <v>195</v>
      </c>
      <c r="N51" s="250">
        <v>9.8966929038395393E-2</v>
      </c>
      <c r="O51" s="257">
        <v>181</v>
      </c>
      <c r="P51" s="270">
        <v>0.10560492028455246</v>
      </c>
      <c r="Q51" s="265">
        <v>142</v>
      </c>
      <c r="R51" s="232">
        <f t="shared" ref="R51:R57" si="2">(P51*100)-(SQRT((((P51*100)*(100-(P51*100)))/Q51))*1.96)</f>
        <v>5.5055209356070547</v>
      </c>
      <c r="S51" s="233" t="s">
        <v>97</v>
      </c>
      <c r="T51" s="234">
        <f t="shared" ref="T51:T57" si="3">(P51*100)+(SQRT((((P51*100)*(100-(P51*100)))/Q51))*1.96)</f>
        <v>15.615463121303435</v>
      </c>
    </row>
    <row r="52" spans="1:20" s="165" customFormat="1" x14ac:dyDescent="0.3">
      <c r="A52" s="222" t="s">
        <v>48</v>
      </c>
      <c r="B52" s="364"/>
      <c r="C52" s="365"/>
      <c r="D52" s="370"/>
      <c r="E52" s="371"/>
      <c r="F52" s="364"/>
      <c r="G52" s="365"/>
      <c r="H52" s="376"/>
      <c r="I52" s="377"/>
      <c r="J52" s="250">
        <v>6.4267175454654588E-2</v>
      </c>
      <c r="K52" s="251">
        <v>258</v>
      </c>
      <c r="L52" s="195">
        <v>8.5543265051421222E-2</v>
      </c>
      <c r="M52" s="260">
        <v>228</v>
      </c>
      <c r="N52" s="250">
        <v>7.775561409551715E-2</v>
      </c>
      <c r="O52" s="257">
        <v>216</v>
      </c>
      <c r="P52" s="270">
        <v>0.11200029830324172</v>
      </c>
      <c r="Q52" s="265">
        <v>188</v>
      </c>
      <c r="R52" s="232">
        <f t="shared" si="2"/>
        <v>6.6919339281629124</v>
      </c>
      <c r="S52" s="233" t="s">
        <v>97</v>
      </c>
      <c r="T52" s="234">
        <f t="shared" si="3"/>
        <v>15.708125732485433</v>
      </c>
    </row>
    <row r="53" spans="1:20" s="165" customFormat="1" x14ac:dyDescent="0.3">
      <c r="A53" s="222" t="s">
        <v>49</v>
      </c>
      <c r="B53" s="364"/>
      <c r="C53" s="365"/>
      <c r="D53" s="370"/>
      <c r="E53" s="371"/>
      <c r="F53" s="364"/>
      <c r="G53" s="365"/>
      <c r="H53" s="376"/>
      <c r="I53" s="377"/>
      <c r="J53" s="250">
        <v>5.3924132055075187E-2</v>
      </c>
      <c r="K53" s="251">
        <v>306</v>
      </c>
      <c r="L53" s="195">
        <v>8.6478800463291219E-2</v>
      </c>
      <c r="M53" s="260">
        <v>322</v>
      </c>
      <c r="N53" s="250">
        <v>6.0846315786684368E-2</v>
      </c>
      <c r="O53" s="257">
        <v>286</v>
      </c>
      <c r="P53" s="270">
        <v>4.8798617228746698E-2</v>
      </c>
      <c r="Q53" s="265">
        <v>252</v>
      </c>
      <c r="R53" s="232">
        <f t="shared" si="2"/>
        <v>2.2197750008496588</v>
      </c>
      <c r="S53" s="233" t="s">
        <v>97</v>
      </c>
      <c r="T53" s="234">
        <f t="shared" si="3"/>
        <v>7.5399484448996805</v>
      </c>
    </row>
    <row r="54" spans="1:20" s="165" customFormat="1" x14ac:dyDescent="0.3">
      <c r="A54" s="222" t="s">
        <v>50</v>
      </c>
      <c r="B54" s="364"/>
      <c r="C54" s="365"/>
      <c r="D54" s="370"/>
      <c r="E54" s="371"/>
      <c r="F54" s="364"/>
      <c r="G54" s="365"/>
      <c r="H54" s="376"/>
      <c r="I54" s="377"/>
      <c r="J54" s="250">
        <v>3.9273743837642122E-2</v>
      </c>
      <c r="K54" s="251">
        <v>278</v>
      </c>
      <c r="L54" s="195">
        <v>4.536426182520846E-2</v>
      </c>
      <c r="M54" s="260">
        <v>274</v>
      </c>
      <c r="N54" s="250">
        <v>5.1433114630514851E-2</v>
      </c>
      <c r="O54" s="257">
        <v>345</v>
      </c>
      <c r="P54" s="270">
        <v>5.5747006449769737E-2</v>
      </c>
      <c r="Q54" s="265">
        <v>268</v>
      </c>
      <c r="R54" s="232">
        <f t="shared" si="2"/>
        <v>2.8277956750131157</v>
      </c>
      <c r="S54" s="233" t="s">
        <v>97</v>
      </c>
      <c r="T54" s="234">
        <f t="shared" si="3"/>
        <v>8.3216056149408324</v>
      </c>
    </row>
    <row r="55" spans="1:20" s="165" customFormat="1" x14ac:dyDescent="0.3">
      <c r="A55" s="222" t="s">
        <v>51</v>
      </c>
      <c r="B55" s="364"/>
      <c r="C55" s="365"/>
      <c r="D55" s="370"/>
      <c r="E55" s="371"/>
      <c r="F55" s="364"/>
      <c r="G55" s="365"/>
      <c r="H55" s="376"/>
      <c r="I55" s="377"/>
      <c r="J55" s="250">
        <v>3.155343192268184E-2</v>
      </c>
      <c r="K55" s="251">
        <v>324</v>
      </c>
      <c r="L55" s="195">
        <v>3.9529420736628108E-2</v>
      </c>
      <c r="M55" s="260">
        <v>285</v>
      </c>
      <c r="N55" s="250">
        <v>2.460593410829106E-2</v>
      </c>
      <c r="O55" s="257">
        <v>285</v>
      </c>
      <c r="P55" s="270">
        <v>5.2491412310276597E-2</v>
      </c>
      <c r="Q55" s="265">
        <v>250</v>
      </c>
      <c r="R55" s="232">
        <f t="shared" si="2"/>
        <v>2.4846082632584201</v>
      </c>
      <c r="S55" s="233" t="s">
        <v>97</v>
      </c>
      <c r="T55" s="234">
        <f t="shared" si="3"/>
        <v>8.0136741987968989</v>
      </c>
    </row>
    <row r="56" spans="1:20" s="165" customFormat="1" x14ac:dyDescent="0.3">
      <c r="A56" s="223" t="s">
        <v>52</v>
      </c>
      <c r="B56" s="364"/>
      <c r="C56" s="365"/>
      <c r="D56" s="370"/>
      <c r="E56" s="371"/>
      <c r="F56" s="364"/>
      <c r="G56" s="365"/>
      <c r="H56" s="376"/>
      <c r="I56" s="377"/>
      <c r="J56" s="252">
        <v>8.2842565849062383E-3</v>
      </c>
      <c r="K56" s="253">
        <v>210</v>
      </c>
      <c r="L56" s="261">
        <v>1.4764617198212532E-2</v>
      </c>
      <c r="M56" s="262">
        <v>196</v>
      </c>
      <c r="N56" s="252">
        <v>1.6959080609525654E-2</v>
      </c>
      <c r="O56" s="258">
        <v>205</v>
      </c>
      <c r="P56" s="271">
        <v>1.0999404997657957E-2</v>
      </c>
      <c r="Q56" s="267">
        <v>170</v>
      </c>
      <c r="R56" s="235" t="s">
        <v>133</v>
      </c>
      <c r="S56" s="236" t="s">
        <v>97</v>
      </c>
      <c r="T56" s="237">
        <f t="shared" si="3"/>
        <v>2.667826504857941</v>
      </c>
    </row>
    <row r="57" spans="1:20" s="165" customFormat="1" x14ac:dyDescent="0.3">
      <c r="A57" s="223" t="s">
        <v>66</v>
      </c>
      <c r="B57" s="366"/>
      <c r="C57" s="367"/>
      <c r="D57" s="372"/>
      <c r="E57" s="373"/>
      <c r="F57" s="366"/>
      <c r="G57" s="367"/>
      <c r="H57" s="378"/>
      <c r="I57" s="379"/>
      <c r="J57" s="254">
        <v>5.4968753161715539E-2</v>
      </c>
      <c r="K57" s="255">
        <v>1703</v>
      </c>
      <c r="L57" s="263">
        <v>6.064429996127825E-2</v>
      </c>
      <c r="M57" s="197">
        <v>1623</v>
      </c>
      <c r="N57" s="254">
        <v>6.2060954258269879E-2</v>
      </c>
      <c r="O57" s="228">
        <v>1608</v>
      </c>
      <c r="P57" s="272">
        <v>8.1434906748391031E-2</v>
      </c>
      <c r="Q57" s="187">
        <v>1349</v>
      </c>
      <c r="R57" s="238">
        <f t="shared" si="2"/>
        <v>6.6839696113211264</v>
      </c>
      <c r="S57" s="239" t="s">
        <v>97</v>
      </c>
      <c r="T57" s="240">
        <f t="shared" si="3"/>
        <v>9.6030117383570808</v>
      </c>
    </row>
    <row r="58" spans="1:20" ht="5.0999999999999996" customHeight="1" x14ac:dyDescent="0.3">
      <c r="J58"/>
      <c r="K58"/>
      <c r="L58"/>
      <c r="R58" s="159"/>
      <c r="S58" s="159"/>
      <c r="T58" s="298"/>
    </row>
    <row r="59" spans="1:20" x14ac:dyDescent="0.3">
      <c r="A59" s="210" t="s">
        <v>25</v>
      </c>
      <c r="B59" s="328" t="s">
        <v>28</v>
      </c>
      <c r="C59" s="329"/>
      <c r="D59" s="330" t="s">
        <v>29</v>
      </c>
      <c r="E59" s="330"/>
      <c r="F59" s="328" t="s">
        <v>54</v>
      </c>
      <c r="G59" s="329"/>
      <c r="H59" s="330" t="s">
        <v>55</v>
      </c>
      <c r="I59" s="330"/>
      <c r="J59" s="323" t="s">
        <v>56</v>
      </c>
      <c r="K59" s="324"/>
      <c r="L59" s="325" t="s">
        <v>59</v>
      </c>
      <c r="M59" s="325"/>
      <c r="N59" s="323" t="s">
        <v>74</v>
      </c>
      <c r="O59" s="324"/>
      <c r="P59" s="323" t="s">
        <v>78</v>
      </c>
      <c r="Q59" s="325"/>
      <c r="R59" s="325"/>
      <c r="S59" s="325"/>
      <c r="T59" s="324"/>
    </row>
    <row r="60" spans="1:20" ht="20.399999999999999" x14ac:dyDescent="0.3">
      <c r="A60" s="211" t="s">
        <v>53</v>
      </c>
      <c r="B60" s="212" t="s">
        <v>36</v>
      </c>
      <c r="C60" s="213" t="s">
        <v>88</v>
      </c>
      <c r="D60" s="214" t="s">
        <v>36</v>
      </c>
      <c r="E60" s="215" t="s">
        <v>88</v>
      </c>
      <c r="F60" s="212" t="s">
        <v>36</v>
      </c>
      <c r="G60" s="213" t="s">
        <v>88</v>
      </c>
      <c r="H60" s="216" t="s">
        <v>36</v>
      </c>
      <c r="I60" s="215" t="s">
        <v>88</v>
      </c>
      <c r="J60" s="217" t="s">
        <v>36</v>
      </c>
      <c r="K60" s="213" t="s">
        <v>88</v>
      </c>
      <c r="L60" s="218" t="s">
        <v>36</v>
      </c>
      <c r="M60" s="215" t="s">
        <v>88</v>
      </c>
      <c r="N60" s="219" t="s">
        <v>36</v>
      </c>
      <c r="O60" s="213" t="s">
        <v>88</v>
      </c>
      <c r="P60" s="220" t="s">
        <v>36</v>
      </c>
      <c r="Q60" s="215" t="s">
        <v>88</v>
      </c>
      <c r="R60" s="326" t="s">
        <v>95</v>
      </c>
      <c r="S60" s="326"/>
      <c r="T60" s="327"/>
    </row>
    <row r="61" spans="1:20" ht="15" customHeight="1" x14ac:dyDescent="0.3">
      <c r="A61" s="221" t="s">
        <v>47</v>
      </c>
      <c r="B61" s="362" t="s">
        <v>86</v>
      </c>
      <c r="C61" s="363"/>
      <c r="D61" s="368" t="s">
        <v>86</v>
      </c>
      <c r="E61" s="369"/>
      <c r="F61" s="362" t="s">
        <v>86</v>
      </c>
      <c r="G61" s="363"/>
      <c r="H61" s="374" t="s">
        <v>86</v>
      </c>
      <c r="I61" s="375"/>
      <c r="J61" s="248">
        <v>2.3542825864847947E-2</v>
      </c>
      <c r="K61" s="249">
        <v>145</v>
      </c>
      <c r="L61" s="196">
        <v>4.4615440137233023E-2</v>
      </c>
      <c r="M61" s="259">
        <v>138</v>
      </c>
      <c r="N61" s="248">
        <v>3.9473979663199099E-2</v>
      </c>
      <c r="O61" s="256">
        <v>147</v>
      </c>
      <c r="P61" s="269">
        <v>9.0878677186985307E-2</v>
      </c>
      <c r="Q61" s="264">
        <v>106</v>
      </c>
      <c r="R61" s="229">
        <f>(P61*100)-(SQRT((((P61*100)*(100-(P61*100)))/Q61))*1.96)</f>
        <v>3.6158806908179368</v>
      </c>
      <c r="S61" s="230" t="s">
        <v>97</v>
      </c>
      <c r="T61" s="231">
        <f>(P61*100)+(SQRT((((P61*100)*(100-(P61*100)))/Q61))*1.96)</f>
        <v>14.559854746579125</v>
      </c>
    </row>
    <row r="62" spans="1:20" x14ac:dyDescent="0.3">
      <c r="A62" s="222" t="s">
        <v>17</v>
      </c>
      <c r="B62" s="364"/>
      <c r="C62" s="365"/>
      <c r="D62" s="370"/>
      <c r="E62" s="371"/>
      <c r="F62" s="364"/>
      <c r="G62" s="365"/>
      <c r="H62" s="376"/>
      <c r="I62" s="377"/>
      <c r="J62" s="250">
        <v>4.1425997879365045E-2</v>
      </c>
      <c r="K62" s="251">
        <v>367</v>
      </c>
      <c r="L62" s="195">
        <v>7.7297876251192887E-2</v>
      </c>
      <c r="M62" s="260">
        <v>335</v>
      </c>
      <c r="N62" s="250">
        <v>5.5339497563286558E-2</v>
      </c>
      <c r="O62" s="257">
        <v>313</v>
      </c>
      <c r="P62" s="270">
        <v>7.9605510769769294E-2</v>
      </c>
      <c r="Q62" s="265">
        <v>299</v>
      </c>
      <c r="R62" s="232">
        <f t="shared" ref="R62:R68" si="4">(P62*100)-(SQRT((((P62*100)*(100-(P62*100)))/Q62))*1.96)</f>
        <v>4.8923836944414285</v>
      </c>
      <c r="S62" s="233" t="s">
        <v>97</v>
      </c>
      <c r="T62" s="234">
        <f t="shared" ref="T62:T68" si="5">(P62*100)+(SQRT((((P62*100)*(100-(P62*100)))/Q62))*1.96)</f>
        <v>11.028718459512429</v>
      </c>
    </row>
    <row r="63" spans="1:20" x14ac:dyDescent="0.3">
      <c r="A63" s="222" t="s">
        <v>48</v>
      </c>
      <c r="B63" s="364"/>
      <c r="C63" s="365"/>
      <c r="D63" s="370"/>
      <c r="E63" s="371"/>
      <c r="F63" s="364"/>
      <c r="G63" s="365"/>
      <c r="H63" s="376"/>
      <c r="I63" s="377"/>
      <c r="J63" s="250">
        <v>5.964012382465364E-2</v>
      </c>
      <c r="K63" s="251">
        <v>447</v>
      </c>
      <c r="L63" s="195">
        <v>6.3310548632601382E-2</v>
      </c>
      <c r="M63" s="260">
        <v>398</v>
      </c>
      <c r="N63" s="250">
        <v>7.4248656224050857E-2</v>
      </c>
      <c r="O63" s="257">
        <v>376</v>
      </c>
      <c r="P63" s="270">
        <v>0.10175389503942328</v>
      </c>
      <c r="Q63" s="265">
        <v>343</v>
      </c>
      <c r="R63" s="232">
        <f t="shared" si="4"/>
        <v>6.9758888449366641</v>
      </c>
      <c r="S63" s="233" t="s">
        <v>97</v>
      </c>
      <c r="T63" s="234">
        <f t="shared" si="5"/>
        <v>13.374890162947993</v>
      </c>
    </row>
    <row r="64" spans="1:20" x14ac:dyDescent="0.3">
      <c r="A64" s="222" t="s">
        <v>49</v>
      </c>
      <c r="B64" s="364"/>
      <c r="C64" s="365"/>
      <c r="D64" s="370"/>
      <c r="E64" s="371"/>
      <c r="F64" s="364"/>
      <c r="G64" s="365"/>
      <c r="H64" s="376"/>
      <c r="I64" s="377"/>
      <c r="J64" s="250">
        <v>4.6971170221662126E-2</v>
      </c>
      <c r="K64" s="251">
        <v>443</v>
      </c>
      <c r="L64" s="195">
        <v>7.7146659076412785E-2</v>
      </c>
      <c r="M64" s="260">
        <v>456</v>
      </c>
      <c r="N64" s="250">
        <v>8.7206524209044775E-2</v>
      </c>
      <c r="O64" s="257">
        <v>449</v>
      </c>
      <c r="P64" s="270">
        <v>7.3574776128549166E-2</v>
      </c>
      <c r="Q64" s="265">
        <v>362</v>
      </c>
      <c r="R64" s="232">
        <f t="shared" si="4"/>
        <v>4.6679782464379302</v>
      </c>
      <c r="S64" s="233" t="s">
        <v>97</v>
      </c>
      <c r="T64" s="234">
        <f t="shared" si="5"/>
        <v>10.046976979271903</v>
      </c>
    </row>
    <row r="65" spans="1:20" x14ac:dyDescent="0.3">
      <c r="A65" s="222" t="s">
        <v>50</v>
      </c>
      <c r="B65" s="364"/>
      <c r="C65" s="365"/>
      <c r="D65" s="370"/>
      <c r="E65" s="371"/>
      <c r="F65" s="364"/>
      <c r="G65" s="365"/>
      <c r="H65" s="376"/>
      <c r="I65" s="377"/>
      <c r="J65" s="250">
        <v>7.0317551453782573E-2</v>
      </c>
      <c r="K65" s="251">
        <v>390</v>
      </c>
      <c r="L65" s="195">
        <v>5.9761417579094436E-2</v>
      </c>
      <c r="M65" s="260">
        <v>350</v>
      </c>
      <c r="N65" s="250">
        <v>8.3455362832462326E-2</v>
      </c>
      <c r="O65" s="257">
        <v>381</v>
      </c>
      <c r="P65" s="270">
        <v>8.2644888730969354E-2</v>
      </c>
      <c r="Q65" s="265">
        <v>339</v>
      </c>
      <c r="R65" s="232">
        <f t="shared" si="4"/>
        <v>5.3333731545464271</v>
      </c>
      <c r="S65" s="233" t="s">
        <v>97</v>
      </c>
      <c r="T65" s="234">
        <f t="shared" si="5"/>
        <v>11.195604591647443</v>
      </c>
    </row>
    <row r="66" spans="1:20" x14ac:dyDescent="0.3">
      <c r="A66" s="222" t="s">
        <v>51</v>
      </c>
      <c r="B66" s="364"/>
      <c r="C66" s="365"/>
      <c r="D66" s="370"/>
      <c r="E66" s="371"/>
      <c r="F66" s="364"/>
      <c r="G66" s="365"/>
      <c r="H66" s="376"/>
      <c r="I66" s="377"/>
      <c r="J66" s="250">
        <v>2.7172688825851506E-2</v>
      </c>
      <c r="K66" s="251">
        <v>364</v>
      </c>
      <c r="L66" s="195">
        <v>2.3760201396245885E-2</v>
      </c>
      <c r="M66" s="260">
        <v>335</v>
      </c>
      <c r="N66" s="250">
        <v>3.4824637763902065E-2</v>
      </c>
      <c r="O66" s="257">
        <v>339</v>
      </c>
      <c r="P66" s="270">
        <v>4.2787771130074016E-2</v>
      </c>
      <c r="Q66" s="265">
        <v>301</v>
      </c>
      <c r="R66" s="232">
        <f t="shared" si="4"/>
        <v>1.992458379954821</v>
      </c>
      <c r="S66" s="233" t="s">
        <v>97</v>
      </c>
      <c r="T66" s="234">
        <f t="shared" si="5"/>
        <v>6.5650958460599824</v>
      </c>
    </row>
    <row r="67" spans="1:20" x14ac:dyDescent="0.3">
      <c r="A67" s="223" t="s">
        <v>52</v>
      </c>
      <c r="B67" s="364"/>
      <c r="C67" s="365"/>
      <c r="D67" s="370"/>
      <c r="E67" s="371"/>
      <c r="F67" s="364"/>
      <c r="G67" s="365"/>
      <c r="H67" s="376"/>
      <c r="I67" s="377"/>
      <c r="J67" s="252">
        <v>1.2675416465647795E-2</v>
      </c>
      <c r="K67" s="253">
        <v>282</v>
      </c>
      <c r="L67" s="261">
        <v>1.1649248307339301E-2</v>
      </c>
      <c r="M67" s="262">
        <v>269</v>
      </c>
      <c r="N67" s="252">
        <v>2.8215317920282797E-3</v>
      </c>
      <c r="O67" s="258">
        <v>271</v>
      </c>
      <c r="P67" s="271">
        <v>1.3031341928028274E-2</v>
      </c>
      <c r="Q67" s="267">
        <v>242</v>
      </c>
      <c r="R67" s="235" t="s">
        <v>133</v>
      </c>
      <c r="S67" s="236" t="s">
        <v>97</v>
      </c>
      <c r="T67" s="237">
        <f t="shared" si="5"/>
        <v>2.7320105139450708</v>
      </c>
    </row>
    <row r="68" spans="1:20" x14ac:dyDescent="0.3">
      <c r="A68" s="223" t="s">
        <v>66</v>
      </c>
      <c r="B68" s="366"/>
      <c r="C68" s="367"/>
      <c r="D68" s="372"/>
      <c r="E68" s="373"/>
      <c r="F68" s="366"/>
      <c r="G68" s="367"/>
      <c r="H68" s="378"/>
      <c r="I68" s="379"/>
      <c r="J68" s="254">
        <v>4.2302213521554652E-2</v>
      </c>
      <c r="K68" s="255">
        <v>2438</v>
      </c>
      <c r="L68" s="263">
        <v>5.5270369623179147E-2</v>
      </c>
      <c r="M68" s="197">
        <v>2281</v>
      </c>
      <c r="N68" s="254">
        <v>5.8039326126024679E-2</v>
      </c>
      <c r="O68" s="228">
        <v>2276</v>
      </c>
      <c r="P68" s="272">
        <v>7.293487421744424E-2</v>
      </c>
      <c r="Q68" s="187">
        <v>1992</v>
      </c>
      <c r="R68" s="238">
        <f t="shared" si="4"/>
        <v>6.1515714548436602</v>
      </c>
      <c r="S68" s="239" t="s">
        <v>97</v>
      </c>
      <c r="T68" s="240">
        <f t="shared" si="5"/>
        <v>8.435403388645188</v>
      </c>
    </row>
    <row r="69" spans="1:20" x14ac:dyDescent="0.3">
      <c r="A69" s="155" t="s">
        <v>58</v>
      </c>
      <c r="J69"/>
      <c r="K69"/>
      <c r="L69"/>
      <c r="R69" s="159"/>
      <c r="S69" s="159"/>
      <c r="T69" s="298"/>
    </row>
    <row r="70" spans="1:20" x14ac:dyDescent="0.3">
      <c r="A70" s="163" t="s">
        <v>101</v>
      </c>
      <c r="J70"/>
      <c r="K70"/>
      <c r="L70"/>
      <c r="R70" s="159"/>
      <c r="S70" s="159"/>
      <c r="T70" s="298"/>
    </row>
    <row r="71" spans="1:20" x14ac:dyDescent="0.3">
      <c r="J71"/>
      <c r="K71"/>
      <c r="L71"/>
      <c r="R71" s="159"/>
      <c r="S71" s="159"/>
      <c r="T71" s="298"/>
    </row>
    <row r="72" spans="1:20" x14ac:dyDescent="0.3">
      <c r="A72" s="157" t="s">
        <v>134</v>
      </c>
      <c r="J72"/>
      <c r="K72"/>
      <c r="L72"/>
      <c r="R72" s="159"/>
      <c r="S72" s="159"/>
      <c r="T72" s="298"/>
    </row>
    <row r="73" spans="1:20" ht="15" customHeight="1" x14ac:dyDescent="0.3">
      <c r="A73" s="331" t="s">
        <v>106</v>
      </c>
      <c r="B73" s="328" t="s">
        <v>28</v>
      </c>
      <c r="C73" s="329"/>
      <c r="D73" s="330" t="s">
        <v>29</v>
      </c>
      <c r="E73" s="330"/>
      <c r="F73" s="328" t="s">
        <v>54</v>
      </c>
      <c r="G73" s="329"/>
      <c r="H73" s="330" t="s">
        <v>55</v>
      </c>
      <c r="I73" s="330"/>
      <c r="J73" s="323" t="s">
        <v>56</v>
      </c>
      <c r="K73" s="324"/>
      <c r="L73" s="325" t="s">
        <v>59</v>
      </c>
      <c r="M73" s="325"/>
      <c r="N73" s="323" t="s">
        <v>74</v>
      </c>
      <c r="O73" s="324"/>
      <c r="P73" s="323" t="s">
        <v>78</v>
      </c>
      <c r="Q73" s="325"/>
      <c r="R73" s="325"/>
      <c r="S73" s="325"/>
      <c r="T73" s="324"/>
    </row>
    <row r="74" spans="1:20" ht="24.75" customHeight="1" x14ac:dyDescent="0.3">
      <c r="A74" s="332"/>
      <c r="B74" s="224" t="s">
        <v>36</v>
      </c>
      <c r="C74" s="213" t="s">
        <v>88</v>
      </c>
      <c r="D74" s="225" t="s">
        <v>36</v>
      </c>
      <c r="E74" s="215" t="s">
        <v>88</v>
      </c>
      <c r="F74" s="224" t="s">
        <v>36</v>
      </c>
      <c r="G74" s="213" t="s">
        <v>88</v>
      </c>
      <c r="H74" s="226" t="s">
        <v>36</v>
      </c>
      <c r="I74" s="215" t="s">
        <v>88</v>
      </c>
      <c r="J74" s="219" t="s">
        <v>36</v>
      </c>
      <c r="K74" s="213" t="s">
        <v>88</v>
      </c>
      <c r="L74" s="226" t="s">
        <v>36</v>
      </c>
      <c r="M74" s="215" t="s">
        <v>88</v>
      </c>
      <c r="N74" s="219" t="s">
        <v>36</v>
      </c>
      <c r="O74" s="213" t="s">
        <v>88</v>
      </c>
      <c r="P74" s="220" t="s">
        <v>36</v>
      </c>
      <c r="Q74" s="215" t="s">
        <v>88</v>
      </c>
      <c r="R74" s="326" t="s">
        <v>95</v>
      </c>
      <c r="S74" s="326"/>
      <c r="T74" s="327"/>
    </row>
    <row r="75" spans="1:20" ht="15" customHeight="1" x14ac:dyDescent="0.3">
      <c r="A75" s="221" t="s">
        <v>107</v>
      </c>
      <c r="B75" s="362" t="s">
        <v>86</v>
      </c>
      <c r="C75" s="363"/>
      <c r="D75" s="368" t="s">
        <v>86</v>
      </c>
      <c r="E75" s="369"/>
      <c r="F75" s="362" t="s">
        <v>86</v>
      </c>
      <c r="G75" s="363"/>
      <c r="H75" s="374" t="s">
        <v>86</v>
      </c>
      <c r="I75" s="375"/>
      <c r="J75" s="248">
        <v>8.3835717637382526E-2</v>
      </c>
      <c r="K75" s="288">
        <v>669</v>
      </c>
      <c r="L75" s="196">
        <v>7.8653883855442017E-2</v>
      </c>
      <c r="M75" s="273">
        <v>740</v>
      </c>
      <c r="N75" s="248">
        <v>9.212990666371583E-2</v>
      </c>
      <c r="O75" s="292">
        <v>691</v>
      </c>
      <c r="P75" s="269">
        <v>0.11870743094165331</v>
      </c>
      <c r="Q75" s="277">
        <v>585</v>
      </c>
      <c r="R75" s="229">
        <f>(P75*100)-(SQRT((((P75*100)*(100-(P75*100)))/Q75))*1.96)</f>
        <v>9.2496819910989192</v>
      </c>
      <c r="S75" s="230" t="s">
        <v>97</v>
      </c>
      <c r="T75" s="231">
        <f>(P75*100)+(SQRT((((P75*100)*(100-(P75*100)))/Q75))*1.96)</f>
        <v>14.491804197231742</v>
      </c>
    </row>
    <row r="76" spans="1:20" x14ac:dyDescent="0.3">
      <c r="A76" s="222" t="s">
        <v>108</v>
      </c>
      <c r="B76" s="364"/>
      <c r="C76" s="365"/>
      <c r="D76" s="370"/>
      <c r="E76" s="371"/>
      <c r="F76" s="364"/>
      <c r="G76" s="365"/>
      <c r="H76" s="376"/>
      <c r="I76" s="377"/>
      <c r="J76" s="250">
        <v>4.9327638721389205E-2</v>
      </c>
      <c r="K76" s="289">
        <v>835</v>
      </c>
      <c r="L76" s="195">
        <v>6.5494665428885573E-2</v>
      </c>
      <c r="M76" s="274">
        <v>784</v>
      </c>
      <c r="N76" s="250">
        <v>6.1088365874789899E-2</v>
      </c>
      <c r="O76" s="293">
        <v>757</v>
      </c>
      <c r="P76" s="270">
        <v>7.0756482235164411E-2</v>
      </c>
      <c r="Q76" s="278">
        <v>656</v>
      </c>
      <c r="R76" s="232">
        <f t="shared" ref="R76:R80" si="6">(P76*100)-(SQRT((((P76*100)*(100-(P76*100)))/Q76))*1.96)</f>
        <v>5.1134086127099208</v>
      </c>
      <c r="S76" s="233" t="s">
        <v>97</v>
      </c>
      <c r="T76" s="234">
        <f t="shared" ref="T76:T80" si="7">(P76*100)+(SQRT((((P76*100)*(100-(P76*100)))/Q76))*1.96)</f>
        <v>9.0378878343229623</v>
      </c>
    </row>
    <row r="77" spans="1:20" x14ac:dyDescent="0.3">
      <c r="A77" s="222" t="s">
        <v>109</v>
      </c>
      <c r="B77" s="364"/>
      <c r="C77" s="365"/>
      <c r="D77" s="370"/>
      <c r="E77" s="371"/>
      <c r="F77" s="364"/>
      <c r="G77" s="365"/>
      <c r="H77" s="376"/>
      <c r="I77" s="377"/>
      <c r="J77" s="250">
        <v>3.981580579218489E-2</v>
      </c>
      <c r="K77" s="289">
        <v>902</v>
      </c>
      <c r="L77" s="195">
        <v>4.9571705652995221E-2</v>
      </c>
      <c r="M77" s="274">
        <v>796</v>
      </c>
      <c r="N77" s="250">
        <v>5.4268274388808706E-2</v>
      </c>
      <c r="O77" s="293">
        <v>800</v>
      </c>
      <c r="P77" s="270">
        <v>6.9900735710178172E-2</v>
      </c>
      <c r="Q77" s="278">
        <v>701</v>
      </c>
      <c r="R77" s="232">
        <f t="shared" si="6"/>
        <v>5.1025056577416272</v>
      </c>
      <c r="S77" s="233" t="s">
        <v>97</v>
      </c>
      <c r="T77" s="234">
        <f t="shared" si="7"/>
        <v>8.8776414842940063</v>
      </c>
    </row>
    <row r="78" spans="1:20" x14ac:dyDescent="0.3">
      <c r="A78" s="222" t="s">
        <v>110</v>
      </c>
      <c r="B78" s="364"/>
      <c r="C78" s="365"/>
      <c r="D78" s="370"/>
      <c r="E78" s="371"/>
      <c r="F78" s="364"/>
      <c r="G78" s="365"/>
      <c r="H78" s="376"/>
      <c r="I78" s="377"/>
      <c r="J78" s="250">
        <v>3.5642587974212263E-2</v>
      </c>
      <c r="K78" s="289">
        <v>917</v>
      </c>
      <c r="L78" s="195">
        <v>6.4129789104925311E-2</v>
      </c>
      <c r="M78" s="274">
        <v>828</v>
      </c>
      <c r="N78" s="250">
        <v>5.5700989911967487E-2</v>
      </c>
      <c r="O78" s="293">
        <v>842</v>
      </c>
      <c r="P78" s="270">
        <v>7.3964969124324556E-2</v>
      </c>
      <c r="Q78" s="278">
        <v>746</v>
      </c>
      <c r="R78" s="232">
        <f t="shared" si="6"/>
        <v>5.5184198622598846</v>
      </c>
      <c r="S78" s="233" t="s">
        <v>97</v>
      </c>
      <c r="T78" s="234">
        <f t="shared" si="7"/>
        <v>9.274573962605027</v>
      </c>
    </row>
    <row r="79" spans="1:20" x14ac:dyDescent="0.3">
      <c r="A79" s="223" t="s">
        <v>111</v>
      </c>
      <c r="B79" s="364"/>
      <c r="C79" s="365"/>
      <c r="D79" s="370"/>
      <c r="E79" s="371"/>
      <c r="F79" s="364"/>
      <c r="G79" s="365"/>
      <c r="H79" s="376"/>
      <c r="I79" s="377"/>
      <c r="J79" s="252">
        <v>3.602474810650938E-2</v>
      </c>
      <c r="K79" s="290">
        <v>818</v>
      </c>
      <c r="L79" s="261">
        <v>2.8839930602708924E-2</v>
      </c>
      <c r="M79" s="275">
        <v>756</v>
      </c>
      <c r="N79" s="252">
        <v>3.7850549579779444E-2</v>
      </c>
      <c r="O79" s="294">
        <v>794</v>
      </c>
      <c r="P79" s="271">
        <v>5.1909144050071368E-2</v>
      </c>
      <c r="Q79" s="279">
        <v>653</v>
      </c>
      <c r="R79" s="235">
        <f t="shared" si="6"/>
        <v>3.4893578299029899</v>
      </c>
      <c r="S79" s="236" t="s">
        <v>97</v>
      </c>
      <c r="T79" s="237">
        <f t="shared" si="7"/>
        <v>6.8924709801112831</v>
      </c>
    </row>
    <row r="80" spans="1:20" x14ac:dyDescent="0.3">
      <c r="A80" s="223" t="s">
        <v>66</v>
      </c>
      <c r="B80" s="366"/>
      <c r="C80" s="367"/>
      <c r="D80" s="372"/>
      <c r="E80" s="373"/>
      <c r="F80" s="366"/>
      <c r="G80" s="367"/>
      <c r="H80" s="378"/>
      <c r="I80" s="379"/>
      <c r="J80" s="254">
        <v>4.7397089862738023E-2</v>
      </c>
      <c r="K80" s="291">
        <v>4141</v>
      </c>
      <c r="L80" s="263">
        <v>5.7535124374254988E-2</v>
      </c>
      <c r="M80" s="276">
        <v>3904</v>
      </c>
      <c r="N80" s="254">
        <v>5.9584922448151702E-2</v>
      </c>
      <c r="O80" s="295">
        <v>3884</v>
      </c>
      <c r="P80" s="272">
        <v>7.6268148971132529E-2</v>
      </c>
      <c r="Q80" s="280">
        <v>3341</v>
      </c>
      <c r="R80" s="238">
        <f t="shared" si="6"/>
        <v>6.726773684753617</v>
      </c>
      <c r="S80" s="239" t="s">
        <v>97</v>
      </c>
      <c r="T80" s="240">
        <f t="shared" si="7"/>
        <v>8.5268561094728881</v>
      </c>
    </row>
    <row r="81" spans="1:20" x14ac:dyDescent="0.3">
      <c r="A81" s="155" t="s">
        <v>58</v>
      </c>
      <c r="J81"/>
      <c r="K81"/>
      <c r="L81"/>
      <c r="R81" s="159"/>
      <c r="S81" s="159"/>
      <c r="T81" s="298"/>
    </row>
    <row r="82" spans="1:20" x14ac:dyDescent="0.3">
      <c r="A82" s="163" t="s">
        <v>101</v>
      </c>
      <c r="J82"/>
      <c r="K82"/>
      <c r="L82"/>
      <c r="R82" s="159"/>
      <c r="S82" s="159"/>
      <c r="T82" s="298"/>
    </row>
    <row r="83" spans="1:20" x14ac:dyDescent="0.3">
      <c r="A83" s="163"/>
      <c r="J83"/>
      <c r="K83"/>
      <c r="L83"/>
      <c r="R83" s="159"/>
      <c r="S83" s="159"/>
      <c r="T83" s="298"/>
    </row>
    <row r="84" spans="1:20" x14ac:dyDescent="0.3">
      <c r="A84" s="163"/>
      <c r="J84"/>
      <c r="K84"/>
      <c r="L84"/>
      <c r="R84" s="159"/>
      <c r="S84" s="159"/>
      <c r="T84" s="298"/>
    </row>
    <row r="85" spans="1:20" x14ac:dyDescent="0.3">
      <c r="J85"/>
      <c r="K85"/>
      <c r="L85"/>
      <c r="R85" s="159"/>
      <c r="S85" s="159"/>
      <c r="T85" s="298"/>
    </row>
    <row r="86" spans="1:20" x14ac:dyDescent="0.3">
      <c r="A86" s="157" t="s">
        <v>135</v>
      </c>
      <c r="J86"/>
      <c r="K86"/>
      <c r="L86"/>
      <c r="R86" s="159"/>
      <c r="S86" s="159"/>
      <c r="T86" s="298"/>
    </row>
    <row r="87" spans="1:20" x14ac:dyDescent="0.3">
      <c r="A87" s="331" t="s">
        <v>113</v>
      </c>
      <c r="B87" s="328" t="s">
        <v>28</v>
      </c>
      <c r="C87" s="329"/>
      <c r="D87" s="330" t="s">
        <v>29</v>
      </c>
      <c r="E87" s="330"/>
      <c r="F87" s="328" t="s">
        <v>54</v>
      </c>
      <c r="G87" s="329"/>
      <c r="H87" s="330" t="s">
        <v>55</v>
      </c>
      <c r="I87" s="330"/>
      <c r="J87" s="323" t="s">
        <v>56</v>
      </c>
      <c r="K87" s="324"/>
      <c r="L87" s="325" t="s">
        <v>59</v>
      </c>
      <c r="M87" s="325"/>
      <c r="N87" s="323" t="s">
        <v>74</v>
      </c>
      <c r="O87" s="324"/>
      <c r="P87" s="323" t="s">
        <v>78</v>
      </c>
      <c r="Q87" s="325"/>
      <c r="R87" s="325"/>
      <c r="S87" s="325"/>
      <c r="T87" s="324"/>
    </row>
    <row r="88" spans="1:20" ht="25.5" customHeight="1" x14ac:dyDescent="0.3">
      <c r="A88" s="332"/>
      <c r="B88" s="224" t="s">
        <v>36</v>
      </c>
      <c r="C88" s="213" t="s">
        <v>88</v>
      </c>
      <c r="D88" s="225" t="s">
        <v>36</v>
      </c>
      <c r="E88" s="215" t="s">
        <v>88</v>
      </c>
      <c r="F88" s="224" t="s">
        <v>36</v>
      </c>
      <c r="G88" s="213" t="s">
        <v>88</v>
      </c>
      <c r="H88" s="226" t="s">
        <v>36</v>
      </c>
      <c r="I88" s="215" t="s">
        <v>88</v>
      </c>
      <c r="J88" s="219" t="s">
        <v>36</v>
      </c>
      <c r="K88" s="213" t="s">
        <v>88</v>
      </c>
      <c r="L88" s="226" t="s">
        <v>36</v>
      </c>
      <c r="M88" s="215" t="s">
        <v>88</v>
      </c>
      <c r="N88" s="219" t="s">
        <v>36</v>
      </c>
      <c r="O88" s="213" t="s">
        <v>88</v>
      </c>
      <c r="P88" s="220" t="s">
        <v>36</v>
      </c>
      <c r="Q88" s="215" t="s">
        <v>88</v>
      </c>
      <c r="R88" s="326" t="s">
        <v>95</v>
      </c>
      <c r="S88" s="326"/>
      <c r="T88" s="327"/>
    </row>
    <row r="89" spans="1:20" ht="15" customHeight="1" x14ac:dyDescent="0.3">
      <c r="A89" s="221" t="s">
        <v>114</v>
      </c>
      <c r="B89" s="362" t="s">
        <v>86</v>
      </c>
      <c r="C89" s="363"/>
      <c r="D89" s="368" t="s">
        <v>86</v>
      </c>
      <c r="E89" s="369"/>
      <c r="F89" s="362" t="s">
        <v>86</v>
      </c>
      <c r="G89" s="363"/>
      <c r="H89" s="374" t="s">
        <v>86</v>
      </c>
      <c r="I89" s="375"/>
      <c r="J89" s="248">
        <v>6.631076943822739E-2</v>
      </c>
      <c r="K89" s="288">
        <v>807</v>
      </c>
      <c r="L89" s="196">
        <v>7.8653883855442017E-2</v>
      </c>
      <c r="M89" s="273">
        <v>740</v>
      </c>
      <c r="N89" s="248">
        <v>9.6073392232373808E-2</v>
      </c>
      <c r="O89" s="292">
        <v>737</v>
      </c>
      <c r="P89" s="269">
        <v>9.456763664570593E-2</v>
      </c>
      <c r="Q89" s="277">
        <v>600</v>
      </c>
      <c r="R89" s="229">
        <f>(P89*100)-(SQRT((((P89*100)*(100-(P89*100)))/Q89))*1.96)</f>
        <v>7.1153415235823196</v>
      </c>
      <c r="S89" s="230" t="s">
        <v>97</v>
      </c>
      <c r="T89" s="231">
        <f>(P89*100)+(SQRT((((P89*100)*(100-(P89*100)))/Q89))*1.96)</f>
        <v>11.798185805558866</v>
      </c>
    </row>
    <row r="90" spans="1:20" x14ac:dyDescent="0.3">
      <c r="A90" s="222" t="s">
        <v>115</v>
      </c>
      <c r="B90" s="364"/>
      <c r="C90" s="365"/>
      <c r="D90" s="370"/>
      <c r="E90" s="371"/>
      <c r="F90" s="364"/>
      <c r="G90" s="365"/>
      <c r="H90" s="376"/>
      <c r="I90" s="377"/>
      <c r="J90" s="250">
        <v>3.9369251993555156E-2</v>
      </c>
      <c r="K90" s="289">
        <v>1069</v>
      </c>
      <c r="L90" s="195">
        <v>6.5494665428885573E-2</v>
      </c>
      <c r="M90" s="274">
        <v>784</v>
      </c>
      <c r="N90" s="250">
        <v>3.9578638595201325E-2</v>
      </c>
      <c r="O90" s="293">
        <v>946</v>
      </c>
      <c r="P90" s="270">
        <v>5.8920973326609179E-2</v>
      </c>
      <c r="Q90" s="278">
        <v>836</v>
      </c>
      <c r="R90" s="232">
        <f t="shared" ref="R90:R94" si="8">(P90*100)-(SQRT((((P90*100)*(100-(P90*100)))/Q90))*1.96)</f>
        <v>4.2958472374865764</v>
      </c>
      <c r="S90" s="233" t="s">
        <v>97</v>
      </c>
      <c r="T90" s="234">
        <f t="shared" ref="T90:T94" si="9">(P90*100)+(SQRT((((P90*100)*(100-(P90*100)))/Q90))*1.96)</f>
        <v>7.4883474278352598</v>
      </c>
    </row>
    <row r="91" spans="1:20" x14ac:dyDescent="0.3">
      <c r="A91" s="222" t="s">
        <v>116</v>
      </c>
      <c r="B91" s="364"/>
      <c r="C91" s="365"/>
      <c r="D91" s="370"/>
      <c r="E91" s="371"/>
      <c r="F91" s="364"/>
      <c r="G91" s="365"/>
      <c r="H91" s="376"/>
      <c r="I91" s="377"/>
      <c r="J91" s="250">
        <v>3.9711725828175962E-2</v>
      </c>
      <c r="K91" s="289">
        <v>832</v>
      </c>
      <c r="L91" s="195">
        <v>4.9571705652995221E-2</v>
      </c>
      <c r="M91" s="274">
        <v>796</v>
      </c>
      <c r="N91" s="250">
        <v>6.0299844633155519E-2</v>
      </c>
      <c r="O91" s="293">
        <v>819</v>
      </c>
      <c r="P91" s="270">
        <v>8.7711025872135015E-2</v>
      </c>
      <c r="Q91" s="278">
        <v>691</v>
      </c>
      <c r="R91" s="232">
        <f t="shared" si="8"/>
        <v>6.6619385583217916</v>
      </c>
      <c r="S91" s="233" t="s">
        <v>97</v>
      </c>
      <c r="T91" s="234">
        <f t="shared" si="9"/>
        <v>10.880266616105212</v>
      </c>
    </row>
    <row r="92" spans="1:20" x14ac:dyDescent="0.3">
      <c r="A92" s="222" t="s">
        <v>117</v>
      </c>
      <c r="B92" s="364"/>
      <c r="C92" s="365"/>
      <c r="D92" s="370"/>
      <c r="E92" s="371"/>
      <c r="F92" s="364"/>
      <c r="G92" s="365"/>
      <c r="H92" s="376"/>
      <c r="I92" s="377"/>
      <c r="J92" s="250">
        <v>5.2626118634492743E-2</v>
      </c>
      <c r="K92" s="289">
        <v>824</v>
      </c>
      <c r="L92" s="195">
        <v>6.4129789104925311E-2</v>
      </c>
      <c r="M92" s="274">
        <v>828</v>
      </c>
      <c r="N92" s="250">
        <v>6.0550702134184578E-2</v>
      </c>
      <c r="O92" s="293">
        <v>783</v>
      </c>
      <c r="P92" s="270">
        <v>7.968244244745383E-2</v>
      </c>
      <c r="Q92" s="278">
        <v>710</v>
      </c>
      <c r="R92" s="232">
        <f t="shared" si="8"/>
        <v>5.9763004981435408</v>
      </c>
      <c r="S92" s="233" t="s">
        <v>97</v>
      </c>
      <c r="T92" s="234">
        <f t="shared" si="9"/>
        <v>9.960187991347226</v>
      </c>
    </row>
    <row r="93" spans="1:20" x14ac:dyDescent="0.3">
      <c r="A93" s="223" t="s">
        <v>118</v>
      </c>
      <c r="B93" s="364"/>
      <c r="C93" s="365"/>
      <c r="D93" s="370"/>
      <c r="E93" s="371"/>
      <c r="F93" s="364"/>
      <c r="G93" s="365"/>
      <c r="H93" s="376"/>
      <c r="I93" s="377"/>
      <c r="J93" s="252">
        <v>3.8550444166854769E-2</v>
      </c>
      <c r="K93" s="290">
        <v>609</v>
      </c>
      <c r="L93" s="261">
        <v>2.8839930602708924E-2</v>
      </c>
      <c r="M93" s="275">
        <v>756</v>
      </c>
      <c r="N93" s="252">
        <v>4.2530539524348286E-2</v>
      </c>
      <c r="O93" s="294">
        <v>599</v>
      </c>
      <c r="P93" s="271">
        <v>6.2078226325046074E-2</v>
      </c>
      <c r="Q93" s="279">
        <v>504</v>
      </c>
      <c r="R93" s="235">
        <f t="shared" si="8"/>
        <v>4.1011659654136672</v>
      </c>
      <c r="S93" s="236" t="s">
        <v>97</v>
      </c>
      <c r="T93" s="237">
        <f t="shared" si="9"/>
        <v>8.314479299595547</v>
      </c>
    </row>
    <row r="94" spans="1:20" x14ac:dyDescent="0.3">
      <c r="A94" s="223" t="s">
        <v>66</v>
      </c>
      <c r="B94" s="366"/>
      <c r="C94" s="367"/>
      <c r="D94" s="372"/>
      <c r="E94" s="373"/>
      <c r="F94" s="366"/>
      <c r="G94" s="367"/>
      <c r="H94" s="378"/>
      <c r="I94" s="379"/>
      <c r="J94" s="254">
        <v>4.7397089862738023E-2</v>
      </c>
      <c r="K94" s="291">
        <v>4141</v>
      </c>
      <c r="L94" s="263">
        <v>5.7535124374254988E-2</v>
      </c>
      <c r="M94" s="276">
        <v>3904</v>
      </c>
      <c r="N94" s="254">
        <v>5.9584922448151702E-2</v>
      </c>
      <c r="O94" s="295">
        <v>3884</v>
      </c>
      <c r="P94" s="272">
        <v>7.6268148971132529E-2</v>
      </c>
      <c r="Q94" s="280">
        <v>3341</v>
      </c>
      <c r="R94" s="238">
        <f t="shared" si="8"/>
        <v>6.726773684753617</v>
      </c>
      <c r="S94" s="239" t="s">
        <v>97</v>
      </c>
      <c r="T94" s="240">
        <f t="shared" si="9"/>
        <v>8.5268561094728881</v>
      </c>
    </row>
    <row r="95" spans="1:20" x14ac:dyDescent="0.3">
      <c r="A95" s="155" t="s">
        <v>58</v>
      </c>
      <c r="J95"/>
      <c r="K95"/>
      <c r="L95"/>
    </row>
    <row r="96" spans="1:20" x14ac:dyDescent="0.3">
      <c r="A96" s="163" t="s">
        <v>101</v>
      </c>
      <c r="J96"/>
      <c r="K96"/>
      <c r="L96"/>
    </row>
    <row r="97" spans="10:12" x14ac:dyDescent="0.3">
      <c r="J97"/>
      <c r="K97"/>
      <c r="L97"/>
    </row>
  </sheetData>
  <mergeCells count="103">
    <mergeCell ref="L87:M87"/>
    <mergeCell ref="N87:O87"/>
    <mergeCell ref="P87:T87"/>
    <mergeCell ref="R88:T88"/>
    <mergeCell ref="B89:C94"/>
    <mergeCell ref="D89:E94"/>
    <mergeCell ref="F89:G94"/>
    <mergeCell ref="H89:I94"/>
    <mergeCell ref="A87:A88"/>
    <mergeCell ref="B87:C87"/>
    <mergeCell ref="D87:E87"/>
    <mergeCell ref="F87:G87"/>
    <mergeCell ref="H87:I87"/>
    <mergeCell ref="J87:K87"/>
    <mergeCell ref="L73:M73"/>
    <mergeCell ref="N73:O73"/>
    <mergeCell ref="P73:T73"/>
    <mergeCell ref="R74:T74"/>
    <mergeCell ref="B75:C80"/>
    <mergeCell ref="D75:E80"/>
    <mergeCell ref="F75:G80"/>
    <mergeCell ref="H75:I80"/>
    <mergeCell ref="A73:A74"/>
    <mergeCell ref="B73:C73"/>
    <mergeCell ref="D73:E73"/>
    <mergeCell ref="F73:G73"/>
    <mergeCell ref="H73:I73"/>
    <mergeCell ref="J73:K73"/>
    <mergeCell ref="N59:O59"/>
    <mergeCell ref="P59:T59"/>
    <mergeCell ref="R60:T60"/>
    <mergeCell ref="B61:C68"/>
    <mergeCell ref="D61:E68"/>
    <mergeCell ref="F61:G68"/>
    <mergeCell ref="H61:I68"/>
    <mergeCell ref="B59:C59"/>
    <mergeCell ref="D59:E59"/>
    <mergeCell ref="F59:G59"/>
    <mergeCell ref="H59:I59"/>
    <mergeCell ref="J59:K59"/>
    <mergeCell ref="L59:M59"/>
    <mergeCell ref="N48:O48"/>
    <mergeCell ref="P48:T48"/>
    <mergeCell ref="R49:T49"/>
    <mergeCell ref="B50:C57"/>
    <mergeCell ref="D50:E57"/>
    <mergeCell ref="F50:G57"/>
    <mergeCell ref="H50:I57"/>
    <mergeCell ref="B48:C48"/>
    <mergeCell ref="D48:E48"/>
    <mergeCell ref="F48:G48"/>
    <mergeCell ref="H48:I48"/>
    <mergeCell ref="J48:K48"/>
    <mergeCell ref="L48:M48"/>
    <mergeCell ref="N36:O36"/>
    <mergeCell ref="P36:T36"/>
    <mergeCell ref="R37:T37"/>
    <mergeCell ref="B38:C45"/>
    <mergeCell ref="D38:E45"/>
    <mergeCell ref="F38:G45"/>
    <mergeCell ref="H38:I45"/>
    <mergeCell ref="B36:C36"/>
    <mergeCell ref="D36:E36"/>
    <mergeCell ref="F36:G36"/>
    <mergeCell ref="H36:I36"/>
    <mergeCell ref="J36:K36"/>
    <mergeCell ref="L36:M36"/>
    <mergeCell ref="A26:D26"/>
    <mergeCell ref="E26:E31"/>
    <mergeCell ref="F26:F31"/>
    <mergeCell ref="G26:G31"/>
    <mergeCell ref="H26:H31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5:D25"/>
    <mergeCell ref="M25:O25"/>
    <mergeCell ref="A13:D13"/>
    <mergeCell ref="A14:D14"/>
    <mergeCell ref="A17:D17"/>
    <mergeCell ref="M17:O17"/>
    <mergeCell ref="A18:D18"/>
    <mergeCell ref="E18:E23"/>
    <mergeCell ref="F18:F23"/>
    <mergeCell ref="G18:G23"/>
    <mergeCell ref="H18:H23"/>
    <mergeCell ref="A19:D19"/>
    <mergeCell ref="A8:D8"/>
    <mergeCell ref="M8:O8"/>
    <mergeCell ref="A9:D9"/>
    <mergeCell ref="E9:E14"/>
    <mergeCell ref="F9:F14"/>
    <mergeCell ref="G9:G14"/>
    <mergeCell ref="H9:H14"/>
    <mergeCell ref="A10:D10"/>
    <mergeCell ref="A11:D11"/>
    <mergeCell ref="A12:D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9"/>
  <sheetViews>
    <sheetView zoomScaleNormal="100" workbookViewId="0">
      <selection activeCell="D31" sqref="D31"/>
    </sheetView>
  </sheetViews>
  <sheetFormatPr defaultRowHeight="14.4" x14ac:dyDescent="0.3"/>
  <cols>
    <col min="1" max="1" width="3.109375" customWidth="1"/>
    <col min="2" max="2" width="53.33203125" bestFit="1" customWidth="1"/>
    <col min="3" max="8" width="15.6640625" customWidth="1"/>
  </cols>
  <sheetData>
    <row r="1" spans="1:12" ht="15.6" x14ac:dyDescent="0.3">
      <c r="A1" s="4" t="s">
        <v>37</v>
      </c>
    </row>
    <row r="3" spans="1:12" x14ac:dyDescent="0.3">
      <c r="H3" s="92"/>
      <c r="I3" s="85"/>
      <c r="J3" s="86"/>
    </row>
    <row r="4" spans="1:12" x14ac:dyDescent="0.3">
      <c r="A4" t="s">
        <v>57</v>
      </c>
      <c r="H4" s="91"/>
      <c r="I4" s="87"/>
      <c r="J4" s="88"/>
    </row>
    <row r="5" spans="1:12" ht="15" thickBot="1" x14ac:dyDescent="0.35">
      <c r="H5" s="91"/>
      <c r="I5" s="87"/>
      <c r="J5" s="88"/>
      <c r="L5" s="84"/>
    </row>
    <row r="6" spans="1:12" ht="15" customHeight="1" x14ac:dyDescent="0.3">
      <c r="A6" s="43"/>
      <c r="B6" s="44"/>
      <c r="C6" s="78" t="s">
        <v>54</v>
      </c>
      <c r="D6" s="79" t="s">
        <v>55</v>
      </c>
      <c r="E6" s="78" t="s">
        <v>56</v>
      </c>
      <c r="F6" s="78" t="s">
        <v>59</v>
      </c>
      <c r="G6" s="79" t="s">
        <v>74</v>
      </c>
      <c r="H6" s="101" t="s">
        <v>78</v>
      </c>
      <c r="I6" s="87"/>
      <c r="J6" s="88"/>
    </row>
    <row r="7" spans="1:12" ht="18.75" customHeight="1" x14ac:dyDescent="0.3">
      <c r="A7" s="49"/>
      <c r="B7" s="50"/>
      <c r="C7" s="67" t="s">
        <v>36</v>
      </c>
      <c r="D7" s="51" t="s">
        <v>36</v>
      </c>
      <c r="E7" s="67" t="s">
        <v>36</v>
      </c>
      <c r="F7" s="67" t="s">
        <v>36</v>
      </c>
      <c r="G7" s="51" t="s">
        <v>36</v>
      </c>
      <c r="H7" s="102" t="s">
        <v>36</v>
      </c>
      <c r="I7" s="87"/>
      <c r="J7" s="88"/>
    </row>
    <row r="8" spans="1:12" x14ac:dyDescent="0.3">
      <c r="A8" s="46"/>
      <c r="B8" s="47"/>
      <c r="C8" s="69"/>
      <c r="D8" s="56"/>
      <c r="E8" s="69"/>
      <c r="F8" s="80"/>
      <c r="G8" s="54"/>
      <c r="H8" s="103"/>
      <c r="I8" s="89"/>
      <c r="J8" s="90"/>
    </row>
    <row r="9" spans="1:12" ht="24.75" customHeight="1" x14ac:dyDescent="0.3">
      <c r="A9" s="46"/>
      <c r="B9" s="47" t="s">
        <v>33</v>
      </c>
      <c r="C9" s="69">
        <v>78</v>
      </c>
      <c r="D9" s="56">
        <v>78</v>
      </c>
      <c r="E9" s="69">
        <v>80</v>
      </c>
      <c r="F9" s="80">
        <v>80</v>
      </c>
      <c r="G9" s="96">
        <v>83.09374375040457</v>
      </c>
      <c r="H9" s="104">
        <v>85.53</v>
      </c>
      <c r="I9" s="77"/>
      <c r="J9" s="77"/>
    </row>
    <row r="10" spans="1:12" ht="24.75" customHeight="1" x14ac:dyDescent="0.3">
      <c r="A10" s="46"/>
      <c r="B10" s="47" t="s">
        <v>34</v>
      </c>
      <c r="C10" s="69">
        <v>10</v>
      </c>
      <c r="D10" s="56">
        <v>9</v>
      </c>
      <c r="E10" s="69">
        <v>8</v>
      </c>
      <c r="F10" s="80">
        <v>8</v>
      </c>
      <c r="G10" s="96">
        <v>6.3251318116859103</v>
      </c>
      <c r="H10" s="104">
        <v>6.63</v>
      </c>
    </row>
    <row r="11" spans="1:12" ht="24.75" customHeight="1" x14ac:dyDescent="0.3">
      <c r="A11" s="46"/>
      <c r="B11" s="58" t="s">
        <v>35</v>
      </c>
      <c r="C11" s="69">
        <v>12</v>
      </c>
      <c r="D11" s="56">
        <v>13</v>
      </c>
      <c r="E11" s="69">
        <v>11</v>
      </c>
      <c r="F11" s="80">
        <v>12</v>
      </c>
      <c r="G11" s="96">
        <v>10.581124437909475</v>
      </c>
      <c r="H11" s="104">
        <v>7.84</v>
      </c>
    </row>
    <row r="12" spans="1:12" s="108" customFormat="1" ht="15" thickBot="1" x14ac:dyDescent="0.35">
      <c r="A12" s="52"/>
      <c r="B12" s="53"/>
      <c r="C12" s="70"/>
      <c r="D12" s="57"/>
      <c r="E12" s="70"/>
      <c r="F12" s="81"/>
      <c r="G12" s="55"/>
      <c r="H12" s="105"/>
    </row>
    <row r="13" spans="1:12" s="77" customFormat="1" x14ac:dyDescent="0.3">
      <c r="H13"/>
    </row>
    <row r="14" spans="1:12" ht="24.75" customHeight="1" x14ac:dyDescent="0.3"/>
    <row r="15" spans="1:12" ht="24.75" customHeight="1" x14ac:dyDescent="0.3"/>
    <row r="16" spans="1:12" x14ac:dyDescent="0.3">
      <c r="A16" t="s">
        <v>38</v>
      </c>
    </row>
    <row r="17" spans="1:8" ht="15" thickBot="1" x14ac:dyDescent="0.35"/>
    <row r="18" spans="1:8" ht="15" customHeight="1" x14ac:dyDescent="0.3">
      <c r="A18" s="43"/>
      <c r="B18" s="45"/>
      <c r="C18" s="83" t="s">
        <v>54</v>
      </c>
      <c r="D18" s="83" t="s">
        <v>55</v>
      </c>
      <c r="E18" s="83" t="s">
        <v>56</v>
      </c>
      <c r="F18" s="78" t="s">
        <v>59</v>
      </c>
      <c r="G18" s="79" t="s">
        <v>74</v>
      </c>
      <c r="H18" s="101" t="s">
        <v>78</v>
      </c>
    </row>
    <row r="19" spans="1:8" x14ac:dyDescent="0.3">
      <c r="A19" s="46"/>
      <c r="B19" s="73" t="s">
        <v>43</v>
      </c>
      <c r="C19" s="75" t="s">
        <v>36</v>
      </c>
      <c r="D19" s="75" t="s">
        <v>36</v>
      </c>
      <c r="E19" s="75" t="s">
        <v>36</v>
      </c>
      <c r="F19" s="75" t="s">
        <v>36</v>
      </c>
      <c r="G19" s="48" t="s">
        <v>36</v>
      </c>
      <c r="H19" s="107" t="s">
        <v>36</v>
      </c>
    </row>
    <row r="20" spans="1:8" ht="7.5" customHeight="1" x14ac:dyDescent="0.3">
      <c r="A20" s="49"/>
      <c r="B20" s="74"/>
      <c r="C20" s="67"/>
      <c r="D20" s="75"/>
      <c r="E20" s="67"/>
      <c r="F20" s="75"/>
      <c r="G20" s="48"/>
      <c r="H20" s="102"/>
    </row>
    <row r="21" spans="1:8" ht="21" customHeight="1" x14ac:dyDescent="0.3">
      <c r="A21" s="46"/>
      <c r="B21" s="47" t="s">
        <v>39</v>
      </c>
      <c r="C21" s="69">
        <v>84</v>
      </c>
      <c r="D21" s="82">
        <v>83</v>
      </c>
      <c r="E21" s="69">
        <v>85</v>
      </c>
      <c r="F21" s="82">
        <v>85</v>
      </c>
      <c r="G21" s="106">
        <v>85.94050880665317</v>
      </c>
      <c r="H21" s="104">
        <v>88.149999999999991</v>
      </c>
    </row>
    <row r="22" spans="1:8" ht="21" customHeight="1" x14ac:dyDescent="0.3">
      <c r="A22" s="46"/>
      <c r="B22" s="47" t="s">
        <v>40</v>
      </c>
      <c r="C22" s="69">
        <v>8</v>
      </c>
      <c r="D22" s="80">
        <v>8</v>
      </c>
      <c r="E22" s="69">
        <v>8</v>
      </c>
      <c r="F22" s="80">
        <v>8</v>
      </c>
      <c r="G22" s="96">
        <v>7.9048340269940871</v>
      </c>
      <c r="H22" s="104">
        <v>6.2600000000000007</v>
      </c>
    </row>
    <row r="23" spans="1:8" ht="21" customHeight="1" x14ac:dyDescent="0.3">
      <c r="A23" s="46"/>
      <c r="B23" s="47" t="s">
        <v>41</v>
      </c>
      <c r="C23" s="69">
        <v>6</v>
      </c>
      <c r="D23" s="80">
        <v>6</v>
      </c>
      <c r="E23" s="69">
        <v>5</v>
      </c>
      <c r="F23" s="80">
        <v>4</v>
      </c>
      <c r="G23" s="96">
        <v>3.4143441883082244</v>
      </c>
      <c r="H23" s="104">
        <v>3.2300000000000004</v>
      </c>
    </row>
    <row r="24" spans="1:8" ht="21" customHeight="1" x14ac:dyDescent="0.3">
      <c r="A24" s="46"/>
      <c r="B24" s="47" t="s">
        <v>42</v>
      </c>
      <c r="C24" s="69">
        <v>2</v>
      </c>
      <c r="D24" s="80">
        <v>4</v>
      </c>
      <c r="E24" s="69">
        <v>2</v>
      </c>
      <c r="F24" s="80">
        <v>3</v>
      </c>
      <c r="G24" s="96">
        <v>2.7403129780443938</v>
      </c>
      <c r="H24" s="104">
        <v>2.37</v>
      </c>
    </row>
    <row r="25" spans="1:8" ht="15" thickBot="1" x14ac:dyDescent="0.35">
      <c r="A25" s="52"/>
      <c r="B25" s="53"/>
      <c r="C25" s="70"/>
      <c r="D25" s="81"/>
      <c r="E25" s="70"/>
      <c r="F25" s="81"/>
      <c r="G25" s="55"/>
      <c r="H25" s="105"/>
    </row>
    <row r="29" spans="1:8" x14ac:dyDescent="0.3">
      <c r="A29" s="61" t="s">
        <v>58</v>
      </c>
    </row>
  </sheetData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5"/>
  <sheetViews>
    <sheetView workbookViewId="0">
      <selection activeCell="I45" sqref="I45"/>
    </sheetView>
  </sheetViews>
  <sheetFormatPr defaultRowHeight="14.4" x14ac:dyDescent="0.3"/>
  <cols>
    <col min="1" max="1" width="3.33203125" customWidth="1"/>
    <col min="2" max="2" width="38.109375" bestFit="1" customWidth="1"/>
    <col min="3" max="5" width="13.109375" customWidth="1"/>
  </cols>
  <sheetData>
    <row r="1" spans="1:5" ht="15.6" x14ac:dyDescent="0.3">
      <c r="A1" s="62" t="s">
        <v>83</v>
      </c>
    </row>
    <row r="2" spans="1:5" ht="16.2" thickBot="1" x14ac:dyDescent="0.35">
      <c r="B2" s="62"/>
    </row>
    <row r="3" spans="1:5" ht="3" customHeight="1" x14ac:dyDescent="0.3">
      <c r="A3" s="43"/>
      <c r="B3" s="63"/>
      <c r="C3" s="64"/>
      <c r="D3" s="381" t="s">
        <v>84</v>
      </c>
      <c r="E3" s="382"/>
    </row>
    <row r="4" spans="1:5" ht="15.6" x14ac:dyDescent="0.3">
      <c r="A4" s="120" t="s">
        <v>54</v>
      </c>
      <c r="B4" s="73"/>
      <c r="C4" s="380" t="s">
        <v>44</v>
      </c>
      <c r="D4" s="383"/>
      <c r="E4" s="384"/>
    </row>
    <row r="5" spans="1:5" x14ac:dyDescent="0.3">
      <c r="A5" s="46"/>
      <c r="B5" s="66"/>
      <c r="C5" s="380"/>
      <c r="D5" s="65" t="s">
        <v>45</v>
      </c>
      <c r="E5" s="59" t="s">
        <v>46</v>
      </c>
    </row>
    <row r="6" spans="1:5" ht="14.25" customHeight="1" x14ac:dyDescent="0.3">
      <c r="A6" s="49"/>
      <c r="B6" s="50"/>
      <c r="C6" s="67" t="s">
        <v>36</v>
      </c>
      <c r="D6" s="68" t="s">
        <v>36</v>
      </c>
      <c r="E6" s="60" t="s">
        <v>36</v>
      </c>
    </row>
    <row r="7" spans="1:5" ht="7.5" customHeight="1" x14ac:dyDescent="0.3">
      <c r="A7" s="46"/>
      <c r="B7" s="47"/>
      <c r="C7" s="69"/>
      <c r="D7" s="71"/>
      <c r="E7" s="118"/>
    </row>
    <row r="8" spans="1:5" x14ac:dyDescent="0.3">
      <c r="A8" s="46"/>
      <c r="B8" s="47" t="s">
        <v>72</v>
      </c>
      <c r="C8" s="69">
        <v>81</v>
      </c>
      <c r="D8" s="71">
        <v>80</v>
      </c>
      <c r="E8" s="118">
        <v>81</v>
      </c>
    </row>
    <row r="9" spans="1:5" ht="7.5" customHeight="1" x14ac:dyDescent="0.3">
      <c r="A9" s="46"/>
      <c r="B9" s="47"/>
      <c r="C9" s="69"/>
      <c r="D9" s="71"/>
      <c r="E9" s="118"/>
    </row>
    <row r="10" spans="1:5" x14ac:dyDescent="0.3">
      <c r="A10" s="46"/>
      <c r="B10" s="47" t="s">
        <v>73</v>
      </c>
      <c r="C10" s="69">
        <v>19</v>
      </c>
      <c r="D10" s="71">
        <v>20</v>
      </c>
      <c r="E10" s="118">
        <v>19</v>
      </c>
    </row>
    <row r="11" spans="1:5" ht="7.5" customHeight="1" thickBot="1" x14ac:dyDescent="0.35">
      <c r="A11" s="52"/>
      <c r="B11" s="53"/>
      <c r="C11" s="70"/>
      <c r="D11" s="72"/>
      <c r="E11" s="119"/>
    </row>
    <row r="12" spans="1:5" ht="15" thickBot="1" x14ac:dyDescent="0.35"/>
    <row r="13" spans="1:5" ht="3" customHeight="1" x14ac:dyDescent="0.3">
      <c r="A13" s="43"/>
      <c r="B13" s="63"/>
      <c r="C13" s="64"/>
      <c r="D13" s="381" t="s">
        <v>84</v>
      </c>
      <c r="E13" s="382"/>
    </row>
    <row r="14" spans="1:5" ht="15.6" x14ac:dyDescent="0.3">
      <c r="A14" s="120" t="s">
        <v>55</v>
      </c>
      <c r="B14" s="47"/>
      <c r="C14" s="380" t="s">
        <v>44</v>
      </c>
      <c r="D14" s="383"/>
      <c r="E14" s="384"/>
    </row>
    <row r="15" spans="1:5" x14ac:dyDescent="0.3">
      <c r="A15" s="46"/>
      <c r="B15" s="47"/>
      <c r="C15" s="380"/>
      <c r="D15" s="65" t="s">
        <v>45</v>
      </c>
      <c r="E15" s="59" t="s">
        <v>46</v>
      </c>
    </row>
    <row r="16" spans="1:5" ht="14.25" customHeight="1" x14ac:dyDescent="0.3">
      <c r="A16" s="49"/>
      <c r="B16" s="50"/>
      <c r="C16" s="67" t="s">
        <v>36</v>
      </c>
      <c r="D16" s="68" t="s">
        <v>36</v>
      </c>
      <c r="E16" s="60" t="s">
        <v>36</v>
      </c>
    </row>
    <row r="17" spans="1:5" ht="7.5" customHeight="1" x14ac:dyDescent="0.3">
      <c r="A17" s="46"/>
      <c r="B17" s="47"/>
      <c r="C17" s="69"/>
      <c r="D17" s="71"/>
      <c r="E17" s="118"/>
    </row>
    <row r="18" spans="1:5" x14ac:dyDescent="0.3">
      <c r="A18" s="46"/>
      <c r="B18" s="47" t="s">
        <v>72</v>
      </c>
      <c r="C18" s="69">
        <v>74</v>
      </c>
      <c r="D18" s="71">
        <v>73</v>
      </c>
      <c r="E18" s="118">
        <v>75</v>
      </c>
    </row>
    <row r="19" spans="1:5" ht="7.5" customHeight="1" x14ac:dyDescent="0.3">
      <c r="A19" s="46"/>
      <c r="B19" s="47"/>
      <c r="C19" s="69"/>
      <c r="D19" s="71"/>
      <c r="E19" s="118"/>
    </row>
    <row r="20" spans="1:5" x14ac:dyDescent="0.3">
      <c r="A20" s="46"/>
      <c r="B20" s="47" t="s">
        <v>73</v>
      </c>
      <c r="C20" s="69">
        <v>26</v>
      </c>
      <c r="D20" s="71">
        <v>27</v>
      </c>
      <c r="E20" s="118">
        <v>25</v>
      </c>
    </row>
    <row r="21" spans="1:5" ht="7.5" customHeight="1" thickBot="1" x14ac:dyDescent="0.35">
      <c r="A21" s="52"/>
      <c r="B21" s="53"/>
      <c r="C21" s="70"/>
      <c r="D21" s="72"/>
      <c r="E21" s="119"/>
    </row>
    <row r="22" spans="1:5" ht="15" thickBot="1" x14ac:dyDescent="0.35"/>
    <row r="23" spans="1:5" ht="3" customHeight="1" x14ac:dyDescent="0.3">
      <c r="A23" s="43"/>
      <c r="B23" s="63"/>
      <c r="C23" s="64"/>
      <c r="D23" s="381" t="s">
        <v>84</v>
      </c>
      <c r="E23" s="382"/>
    </row>
    <row r="24" spans="1:5" ht="15.6" x14ac:dyDescent="0.3">
      <c r="A24" s="120" t="s">
        <v>56</v>
      </c>
      <c r="B24" s="47"/>
      <c r="C24" s="380" t="s">
        <v>44</v>
      </c>
      <c r="D24" s="383"/>
      <c r="E24" s="384"/>
    </row>
    <row r="25" spans="1:5" x14ac:dyDescent="0.3">
      <c r="A25" s="46"/>
      <c r="B25" s="47"/>
      <c r="C25" s="380"/>
      <c r="D25" s="65" t="s">
        <v>45</v>
      </c>
      <c r="E25" s="59" t="s">
        <v>46</v>
      </c>
    </row>
    <row r="26" spans="1:5" ht="14.25" customHeight="1" x14ac:dyDescent="0.3">
      <c r="A26" s="49"/>
      <c r="B26" s="50"/>
      <c r="C26" s="67" t="s">
        <v>36</v>
      </c>
      <c r="D26" s="68" t="s">
        <v>36</v>
      </c>
      <c r="E26" s="60" t="s">
        <v>36</v>
      </c>
    </row>
    <row r="27" spans="1:5" ht="7.5" customHeight="1" x14ac:dyDescent="0.3">
      <c r="A27" s="46"/>
      <c r="B27" s="47"/>
      <c r="C27" s="69"/>
      <c r="D27" s="71"/>
      <c r="E27" s="118"/>
    </row>
    <row r="28" spans="1:5" x14ac:dyDescent="0.3">
      <c r="A28" s="46"/>
      <c r="B28" s="47" t="s">
        <v>72</v>
      </c>
      <c r="C28" s="69">
        <v>79</v>
      </c>
      <c r="D28" s="71">
        <v>76</v>
      </c>
      <c r="E28" s="118">
        <v>81</v>
      </c>
    </row>
    <row r="29" spans="1:5" ht="7.5" customHeight="1" x14ac:dyDescent="0.3">
      <c r="A29" s="46"/>
      <c r="B29" s="47"/>
      <c r="C29" s="69"/>
      <c r="D29" s="71"/>
      <c r="E29" s="118"/>
    </row>
    <row r="30" spans="1:5" x14ac:dyDescent="0.3">
      <c r="A30" s="46"/>
      <c r="B30" s="47" t="s">
        <v>73</v>
      </c>
      <c r="C30" s="69">
        <v>21</v>
      </c>
      <c r="D30" s="71">
        <v>24</v>
      </c>
      <c r="E30" s="118">
        <v>19</v>
      </c>
    </row>
    <row r="31" spans="1:5" ht="7.5" customHeight="1" thickBot="1" x14ac:dyDescent="0.35">
      <c r="A31" s="52"/>
      <c r="B31" s="53"/>
      <c r="C31" s="70"/>
      <c r="D31" s="72"/>
      <c r="E31" s="119"/>
    </row>
    <row r="32" spans="1:5" ht="15" thickBot="1" x14ac:dyDescent="0.35"/>
    <row r="33" spans="1:5" ht="3" customHeight="1" x14ac:dyDescent="0.3">
      <c r="A33" s="43"/>
      <c r="B33" s="63"/>
      <c r="C33" s="64"/>
      <c r="D33" s="381" t="s">
        <v>84</v>
      </c>
      <c r="E33" s="382"/>
    </row>
    <row r="34" spans="1:5" ht="14.25" customHeight="1" x14ac:dyDescent="0.3">
      <c r="A34" s="120" t="s">
        <v>59</v>
      </c>
      <c r="B34" s="47"/>
      <c r="C34" s="380" t="s">
        <v>44</v>
      </c>
      <c r="D34" s="383"/>
      <c r="E34" s="384"/>
    </row>
    <row r="35" spans="1:5" x14ac:dyDescent="0.3">
      <c r="A35" s="46"/>
      <c r="B35" s="47"/>
      <c r="C35" s="380"/>
      <c r="D35" s="65" t="s">
        <v>45</v>
      </c>
      <c r="E35" s="59" t="s">
        <v>46</v>
      </c>
    </row>
    <row r="36" spans="1:5" ht="14.25" customHeight="1" x14ac:dyDescent="0.3">
      <c r="A36" s="49"/>
      <c r="B36" s="50"/>
      <c r="C36" s="67"/>
      <c r="D36" s="68" t="s">
        <v>36</v>
      </c>
      <c r="E36" s="60" t="s">
        <v>36</v>
      </c>
    </row>
    <row r="37" spans="1:5" ht="7.5" customHeight="1" x14ac:dyDescent="0.3">
      <c r="A37" s="46"/>
      <c r="B37" s="47"/>
      <c r="C37" s="69"/>
      <c r="D37" s="71"/>
      <c r="E37" s="118"/>
    </row>
    <row r="38" spans="1:5" x14ac:dyDescent="0.3">
      <c r="A38" s="46"/>
      <c r="B38" s="47" t="s">
        <v>72</v>
      </c>
      <c r="C38" s="69">
        <v>79</v>
      </c>
      <c r="D38" s="71">
        <v>81</v>
      </c>
      <c r="E38" s="118">
        <v>77</v>
      </c>
    </row>
    <row r="39" spans="1:5" ht="7.5" customHeight="1" x14ac:dyDescent="0.3">
      <c r="A39" s="46"/>
      <c r="B39" s="47"/>
      <c r="C39" s="69"/>
      <c r="D39" s="71"/>
      <c r="E39" s="118"/>
    </row>
    <row r="40" spans="1:5" x14ac:dyDescent="0.3">
      <c r="A40" s="46"/>
      <c r="B40" s="47" t="s">
        <v>73</v>
      </c>
      <c r="C40" s="69">
        <v>21</v>
      </c>
      <c r="D40" s="71">
        <v>19</v>
      </c>
      <c r="E40" s="118">
        <v>23</v>
      </c>
    </row>
    <row r="41" spans="1:5" ht="7.5" customHeight="1" thickBot="1" x14ac:dyDescent="0.35">
      <c r="A41" s="52"/>
      <c r="B41" s="53"/>
      <c r="C41" s="70"/>
      <c r="D41" s="72"/>
      <c r="E41" s="119"/>
    </row>
    <row r="42" spans="1:5" ht="15" thickBot="1" x14ac:dyDescent="0.35"/>
    <row r="43" spans="1:5" ht="3" customHeight="1" x14ac:dyDescent="0.3">
      <c r="A43" s="43"/>
      <c r="B43" s="63"/>
      <c r="C43" s="64"/>
      <c r="D43" s="381" t="s">
        <v>84</v>
      </c>
      <c r="E43" s="382"/>
    </row>
    <row r="44" spans="1:5" ht="14.25" customHeight="1" x14ac:dyDescent="0.3">
      <c r="A44" s="120" t="s">
        <v>74</v>
      </c>
      <c r="B44" s="47"/>
      <c r="C44" s="380" t="s">
        <v>44</v>
      </c>
      <c r="D44" s="383"/>
      <c r="E44" s="384"/>
    </row>
    <row r="45" spans="1:5" x14ac:dyDescent="0.3">
      <c r="A45" s="46"/>
      <c r="B45" s="47"/>
      <c r="C45" s="380"/>
      <c r="D45" s="65" t="s">
        <v>45</v>
      </c>
      <c r="E45" s="59" t="s">
        <v>46</v>
      </c>
    </row>
    <row r="46" spans="1:5" ht="14.25" customHeight="1" x14ac:dyDescent="0.3">
      <c r="A46" s="49"/>
      <c r="B46" s="50"/>
      <c r="C46" s="67"/>
      <c r="D46" s="68" t="s">
        <v>36</v>
      </c>
      <c r="E46" s="60" t="s">
        <v>36</v>
      </c>
    </row>
    <row r="47" spans="1:5" ht="7.5" customHeight="1" x14ac:dyDescent="0.3">
      <c r="A47" s="46"/>
      <c r="B47" s="47"/>
      <c r="C47" s="69"/>
      <c r="D47" s="71"/>
      <c r="E47" s="118"/>
    </row>
    <row r="48" spans="1:5" x14ac:dyDescent="0.3">
      <c r="A48" s="46"/>
      <c r="B48" s="47" t="s">
        <v>72</v>
      </c>
      <c r="C48" s="94">
        <v>74.812782645234677</v>
      </c>
      <c r="D48" s="95">
        <v>70.865332654221859</v>
      </c>
      <c r="E48" s="121">
        <v>77.413035564686808</v>
      </c>
    </row>
    <row r="49" spans="1:5" ht="7.5" customHeight="1" x14ac:dyDescent="0.3">
      <c r="A49" s="46"/>
      <c r="B49" s="47"/>
      <c r="C49" s="94"/>
      <c r="D49" s="95"/>
      <c r="E49" s="121"/>
    </row>
    <row r="50" spans="1:5" x14ac:dyDescent="0.3">
      <c r="A50" s="46"/>
      <c r="B50" s="47" t="s">
        <v>73</v>
      </c>
      <c r="C50" s="94">
        <v>25.187217354765462</v>
      </c>
      <c r="D50" s="95">
        <v>29.13466734577818</v>
      </c>
      <c r="E50" s="121">
        <v>22.586964435313224</v>
      </c>
    </row>
    <row r="51" spans="1:5" ht="7.5" customHeight="1" thickBot="1" x14ac:dyDescent="0.35">
      <c r="A51" s="52"/>
      <c r="B51" s="53"/>
      <c r="C51" s="70"/>
      <c r="D51" s="72"/>
      <c r="E51" s="119"/>
    </row>
    <row r="52" spans="1:5" ht="15" thickBot="1" x14ac:dyDescent="0.35"/>
    <row r="53" spans="1:5" ht="3" customHeight="1" x14ac:dyDescent="0.3">
      <c r="A53" s="43"/>
      <c r="B53" s="63"/>
      <c r="C53" s="64"/>
      <c r="D53" s="381" t="s">
        <v>84</v>
      </c>
      <c r="E53" s="382"/>
    </row>
    <row r="54" spans="1:5" ht="14.25" customHeight="1" x14ac:dyDescent="0.3">
      <c r="A54" s="120" t="s">
        <v>78</v>
      </c>
      <c r="B54" s="47"/>
      <c r="C54" s="380" t="s">
        <v>44</v>
      </c>
      <c r="D54" s="383"/>
      <c r="E54" s="384"/>
    </row>
    <row r="55" spans="1:5" x14ac:dyDescent="0.3">
      <c r="A55" s="46"/>
      <c r="B55" s="47"/>
      <c r="C55" s="380"/>
      <c r="D55" s="65" t="s">
        <v>45</v>
      </c>
      <c r="E55" s="59" t="s">
        <v>46</v>
      </c>
    </row>
    <row r="56" spans="1:5" ht="14.25" customHeight="1" x14ac:dyDescent="0.3">
      <c r="A56" s="49"/>
      <c r="B56" s="50"/>
      <c r="C56" s="67"/>
      <c r="D56" s="68" t="s">
        <v>36</v>
      </c>
      <c r="E56" s="60" t="s">
        <v>36</v>
      </c>
    </row>
    <row r="57" spans="1:5" ht="7.5" customHeight="1" x14ac:dyDescent="0.3">
      <c r="A57" s="46"/>
      <c r="B57" s="47"/>
      <c r="C57" s="69"/>
      <c r="D57" s="71"/>
      <c r="E57" s="118"/>
    </row>
    <row r="58" spans="1:5" x14ac:dyDescent="0.3">
      <c r="A58" s="46"/>
      <c r="B58" s="47" t="s">
        <v>72</v>
      </c>
      <c r="C58" s="94">
        <v>74.511774665695398</v>
      </c>
      <c r="D58" s="95">
        <v>69.22</v>
      </c>
      <c r="E58" s="121">
        <v>78.28</v>
      </c>
    </row>
    <row r="59" spans="1:5" ht="7.5" customHeight="1" x14ac:dyDescent="0.3">
      <c r="A59" s="46"/>
      <c r="B59" s="47"/>
      <c r="C59" s="94"/>
      <c r="D59" s="95"/>
      <c r="E59" s="121"/>
    </row>
    <row r="60" spans="1:5" x14ac:dyDescent="0.3">
      <c r="A60" s="46"/>
      <c r="B60" s="47" t="s">
        <v>73</v>
      </c>
      <c r="C60" s="94">
        <v>25.488225334304609</v>
      </c>
      <c r="D60" s="95">
        <v>30.78</v>
      </c>
      <c r="E60" s="121">
        <v>21.72</v>
      </c>
    </row>
    <row r="61" spans="1:5" ht="7.5" customHeight="1" x14ac:dyDescent="0.3">
      <c r="A61" s="46"/>
      <c r="B61" s="47"/>
      <c r="C61" s="94"/>
      <c r="D61" s="95"/>
      <c r="E61" s="121"/>
    </row>
    <row r="62" spans="1:5" s="61" customFormat="1" ht="15" thickBot="1" x14ac:dyDescent="0.35">
      <c r="A62" s="115"/>
      <c r="B62" s="114" t="s">
        <v>82</v>
      </c>
      <c r="C62" s="116">
        <v>603</v>
      </c>
      <c r="D62" s="117">
        <v>244</v>
      </c>
      <c r="E62" s="122">
        <v>359</v>
      </c>
    </row>
    <row r="65" spans="1:5" x14ac:dyDescent="0.3">
      <c r="A65" s="61" t="s">
        <v>58</v>
      </c>
      <c r="D65" s="109"/>
      <c r="E65" s="109"/>
    </row>
  </sheetData>
  <mergeCells count="12">
    <mergeCell ref="C24:C25"/>
    <mergeCell ref="D23:E24"/>
    <mergeCell ref="D33:E34"/>
    <mergeCell ref="C4:C5"/>
    <mergeCell ref="C14:C15"/>
    <mergeCell ref="D3:E4"/>
    <mergeCell ref="D13:E14"/>
    <mergeCell ref="C54:C55"/>
    <mergeCell ref="C44:C45"/>
    <mergeCell ref="D43:E44"/>
    <mergeCell ref="D53:E54"/>
    <mergeCell ref="C34:C35"/>
  </mergeCell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>
      <selection activeCell="F2" sqref="F2"/>
    </sheetView>
  </sheetViews>
  <sheetFormatPr defaultRowHeight="14.4" x14ac:dyDescent="0.3"/>
  <cols>
    <col min="1" max="1" width="66.33203125" customWidth="1"/>
    <col min="2" max="2" width="18.109375" customWidth="1"/>
    <col min="3" max="5" width="11.5546875" style="136" customWidth="1"/>
    <col min="7" max="7" width="17.44140625" customWidth="1"/>
    <col min="10" max="10" width="17.44140625" customWidth="1"/>
    <col min="13" max="13" width="17.44140625" customWidth="1"/>
    <col min="16" max="16" width="17.44140625" customWidth="1"/>
  </cols>
  <sheetData>
    <row r="1" spans="1:5" ht="6" customHeight="1" x14ac:dyDescent="0.3"/>
    <row r="2" spans="1:5" x14ac:dyDescent="0.3">
      <c r="A2" s="390" t="s">
        <v>119</v>
      </c>
      <c r="B2" s="111"/>
      <c r="C2" s="98" t="s">
        <v>59</v>
      </c>
      <c r="D2" s="98" t="s">
        <v>74</v>
      </c>
      <c r="E2" s="98" t="s">
        <v>78</v>
      </c>
    </row>
    <row r="3" spans="1:5" ht="19.5" customHeight="1" x14ac:dyDescent="0.3">
      <c r="A3" s="390"/>
      <c r="B3" s="111"/>
      <c r="C3" s="296" t="s">
        <v>36</v>
      </c>
      <c r="D3" s="296" t="s">
        <v>36</v>
      </c>
      <c r="E3" s="296" t="s">
        <v>36</v>
      </c>
    </row>
    <row r="4" spans="1:5" x14ac:dyDescent="0.3">
      <c r="A4" s="387" t="s">
        <v>61</v>
      </c>
      <c r="B4" s="112" t="s">
        <v>62</v>
      </c>
      <c r="C4" s="137">
        <v>0.84172912940156241</v>
      </c>
      <c r="D4" s="138">
        <v>0.8606585622875067</v>
      </c>
      <c r="E4" s="137">
        <v>0.75737903577175703</v>
      </c>
    </row>
    <row r="5" spans="1:5" x14ac:dyDescent="0.3">
      <c r="A5" s="388"/>
      <c r="B5" s="112" t="s">
        <v>63</v>
      </c>
      <c r="C5" s="137">
        <v>0.12982525791662861</v>
      </c>
      <c r="D5" s="138">
        <v>0.11536641116145799</v>
      </c>
      <c r="E5" s="137">
        <v>0.21717768645231086</v>
      </c>
    </row>
    <row r="6" spans="1:5" x14ac:dyDescent="0.3">
      <c r="A6" s="388"/>
      <c r="B6" s="112" t="s">
        <v>64</v>
      </c>
      <c r="C6" s="137">
        <v>2.2484278668288803E-2</v>
      </c>
      <c r="D6" s="138">
        <v>1.8466965239593732E-2</v>
      </c>
      <c r="E6" s="137">
        <v>1.7761820780281799E-2</v>
      </c>
    </row>
    <row r="7" spans="1:5" x14ac:dyDescent="0.3">
      <c r="A7" s="388"/>
      <c r="B7" s="112" t="s">
        <v>65</v>
      </c>
      <c r="C7" s="137">
        <v>5.9613340135204638E-3</v>
      </c>
      <c r="D7" s="138">
        <v>5.5080613114425522E-3</v>
      </c>
      <c r="E7" s="137">
        <v>7.6814569956500933E-3</v>
      </c>
    </row>
    <row r="8" spans="1:5" x14ac:dyDescent="0.3">
      <c r="A8" s="388"/>
      <c r="B8" s="112" t="s">
        <v>66</v>
      </c>
      <c r="C8" s="137">
        <v>1</v>
      </c>
      <c r="D8" s="138">
        <v>1</v>
      </c>
      <c r="E8" s="137">
        <v>0.99999999999999978</v>
      </c>
    </row>
    <row r="9" spans="1:5" x14ac:dyDescent="0.3">
      <c r="A9" s="99"/>
      <c r="B9" s="133" t="s">
        <v>88</v>
      </c>
      <c r="C9" s="139">
        <v>3896</v>
      </c>
      <c r="D9" s="140">
        <v>3877</v>
      </c>
      <c r="E9" s="139">
        <v>3333</v>
      </c>
    </row>
    <row r="10" spans="1:5" x14ac:dyDescent="0.3">
      <c r="A10" s="389" t="s">
        <v>67</v>
      </c>
      <c r="B10" s="113" t="s">
        <v>62</v>
      </c>
      <c r="C10" s="128">
        <v>0.66306478971045435</v>
      </c>
      <c r="D10" s="385" t="s">
        <v>87</v>
      </c>
      <c r="E10" s="385" t="s">
        <v>87</v>
      </c>
    </row>
    <row r="11" spans="1:5" x14ac:dyDescent="0.3">
      <c r="A11" s="389"/>
      <c r="B11" s="113" t="s">
        <v>63</v>
      </c>
      <c r="C11" s="128">
        <v>0.18378429032199367</v>
      </c>
      <c r="D11" s="385"/>
      <c r="E11" s="385"/>
    </row>
    <row r="12" spans="1:5" x14ac:dyDescent="0.3">
      <c r="A12" s="389"/>
      <c r="B12" s="113" t="s">
        <v>64</v>
      </c>
      <c r="C12" s="128">
        <v>0.12313502989071684</v>
      </c>
      <c r="D12" s="385"/>
      <c r="E12" s="385"/>
    </row>
    <row r="13" spans="1:5" x14ac:dyDescent="0.3">
      <c r="A13" s="389"/>
      <c r="B13" s="123" t="s">
        <v>65</v>
      </c>
      <c r="C13" s="128">
        <v>3.0015890076837349E-2</v>
      </c>
      <c r="D13" s="385"/>
      <c r="E13" s="385"/>
    </row>
    <row r="14" spans="1:5" x14ac:dyDescent="0.3">
      <c r="A14" s="389"/>
      <c r="B14" s="113" t="s">
        <v>66</v>
      </c>
      <c r="C14" s="128">
        <v>1</v>
      </c>
      <c r="D14" s="385"/>
      <c r="E14" s="385"/>
    </row>
    <row r="15" spans="1:5" x14ac:dyDescent="0.3">
      <c r="A15" s="97"/>
      <c r="B15" s="135" t="s">
        <v>88</v>
      </c>
      <c r="C15" s="141">
        <v>3897</v>
      </c>
      <c r="D15" s="132"/>
      <c r="E15" s="132"/>
    </row>
    <row r="16" spans="1:5" x14ac:dyDescent="0.3">
      <c r="A16" s="388" t="s">
        <v>79</v>
      </c>
      <c r="B16" s="112" t="s">
        <v>62</v>
      </c>
      <c r="C16" s="386" t="s">
        <v>87</v>
      </c>
      <c r="D16" s="386" t="s">
        <v>87</v>
      </c>
      <c r="E16" s="137">
        <v>0.46040333471912487</v>
      </c>
    </row>
    <row r="17" spans="1:8" x14ac:dyDescent="0.3">
      <c r="A17" s="388"/>
      <c r="B17" s="112" t="s">
        <v>63</v>
      </c>
      <c r="C17" s="386"/>
      <c r="D17" s="386"/>
      <c r="E17" s="137">
        <v>0.35947324954402804</v>
      </c>
    </row>
    <row r="18" spans="1:8" x14ac:dyDescent="0.3">
      <c r="A18" s="388"/>
      <c r="B18" s="112" t="s">
        <v>64</v>
      </c>
      <c r="C18" s="386"/>
      <c r="D18" s="386"/>
      <c r="E18" s="137">
        <v>0.16561648240987875</v>
      </c>
    </row>
    <row r="19" spans="1:8" x14ac:dyDescent="0.3">
      <c r="A19" s="388"/>
      <c r="B19" s="112" t="s">
        <v>65</v>
      </c>
      <c r="C19" s="386"/>
      <c r="D19" s="386"/>
      <c r="E19" s="137">
        <v>1.450693332696849E-2</v>
      </c>
    </row>
    <row r="20" spans="1:8" x14ac:dyDescent="0.3">
      <c r="A20" s="388"/>
      <c r="B20" s="112" t="s">
        <v>66</v>
      </c>
      <c r="C20" s="386"/>
      <c r="D20" s="386"/>
      <c r="E20" s="137">
        <v>1.0000000000000002</v>
      </c>
    </row>
    <row r="21" spans="1:8" x14ac:dyDescent="0.3">
      <c r="A21" s="99"/>
      <c r="B21" s="133" t="s">
        <v>88</v>
      </c>
      <c r="C21" s="129"/>
      <c r="D21" s="129"/>
      <c r="E21" s="139">
        <v>3284</v>
      </c>
    </row>
    <row r="22" spans="1:8" ht="9.75" customHeight="1" x14ac:dyDescent="0.3">
      <c r="A22" s="130"/>
      <c r="B22" s="130"/>
      <c r="C22" s="131"/>
      <c r="D22" s="131"/>
      <c r="E22" s="142"/>
    </row>
    <row r="23" spans="1:8" x14ac:dyDescent="0.3">
      <c r="A23" s="390" t="s">
        <v>120</v>
      </c>
      <c r="B23" s="111"/>
      <c r="C23" s="98" t="s">
        <v>59</v>
      </c>
      <c r="D23" s="98" t="s">
        <v>74</v>
      </c>
      <c r="E23" s="98" t="s">
        <v>78</v>
      </c>
    </row>
    <row r="24" spans="1:8" ht="19.5" customHeight="1" x14ac:dyDescent="0.3">
      <c r="A24" s="390"/>
      <c r="B24" s="111"/>
      <c r="C24" s="296" t="s">
        <v>36</v>
      </c>
      <c r="D24" s="296" t="s">
        <v>36</v>
      </c>
      <c r="E24" s="296" t="s">
        <v>36</v>
      </c>
    </row>
    <row r="25" spans="1:8" ht="15" customHeight="1" x14ac:dyDescent="0.3">
      <c r="A25" s="388" t="s">
        <v>68</v>
      </c>
      <c r="B25" s="112" t="s">
        <v>62</v>
      </c>
      <c r="C25" s="143">
        <v>0.51817779906336947</v>
      </c>
      <c r="D25" s="386" t="s">
        <v>87</v>
      </c>
      <c r="E25" s="143">
        <v>0.48612931368614404</v>
      </c>
      <c r="F25" s="127"/>
      <c r="H25" s="127"/>
    </row>
    <row r="26" spans="1:8" x14ac:dyDescent="0.3">
      <c r="A26" s="388"/>
      <c r="B26" s="112" t="s">
        <v>63</v>
      </c>
      <c r="C26" s="143">
        <v>0.34815192974963843</v>
      </c>
      <c r="D26" s="386"/>
      <c r="E26" s="143">
        <v>0.39127951339746281</v>
      </c>
      <c r="F26" s="127"/>
      <c r="H26" s="127"/>
    </row>
    <row r="27" spans="1:8" x14ac:dyDescent="0.3">
      <c r="A27" s="388"/>
      <c r="B27" s="112" t="s">
        <v>64</v>
      </c>
      <c r="C27" s="143">
        <v>8.1745867516713935E-2</v>
      </c>
      <c r="D27" s="386"/>
      <c r="E27" s="143">
        <v>5.2357866938783963E-2</v>
      </c>
      <c r="F27" s="127"/>
      <c r="H27" s="127"/>
    </row>
    <row r="28" spans="1:8" x14ac:dyDescent="0.3">
      <c r="A28" s="388"/>
      <c r="B28" s="112" t="s">
        <v>65</v>
      </c>
      <c r="C28" s="143">
        <v>7.7981753841681904E-3</v>
      </c>
      <c r="D28" s="386"/>
      <c r="E28" s="143">
        <v>5.3429516442725115E-3</v>
      </c>
      <c r="F28" s="127"/>
      <c r="H28" s="127"/>
    </row>
    <row r="29" spans="1:8" x14ac:dyDescent="0.3">
      <c r="A29" s="388"/>
      <c r="B29" s="124" t="s">
        <v>85</v>
      </c>
      <c r="C29" s="143">
        <v>4.4126228286106975E-2</v>
      </c>
      <c r="D29" s="386"/>
      <c r="E29" s="143">
        <v>6.4890354333338118E-2</v>
      </c>
      <c r="F29" s="127"/>
      <c r="H29" s="127"/>
    </row>
    <row r="30" spans="1:8" x14ac:dyDescent="0.3">
      <c r="A30" s="388"/>
      <c r="B30" s="112" t="s">
        <v>66</v>
      </c>
      <c r="C30" s="143">
        <v>1</v>
      </c>
      <c r="D30" s="386"/>
      <c r="E30" s="143">
        <v>1</v>
      </c>
      <c r="F30" s="127"/>
      <c r="H30" s="127"/>
    </row>
    <row r="31" spans="1:8" x14ac:dyDescent="0.3">
      <c r="A31" s="99"/>
      <c r="B31" s="133" t="s">
        <v>88</v>
      </c>
      <c r="C31" s="139">
        <v>3910</v>
      </c>
      <c r="D31" s="134"/>
      <c r="E31" s="144">
        <v>3347</v>
      </c>
      <c r="F31" s="127"/>
    </row>
    <row r="32" spans="1:8" x14ac:dyDescent="0.3">
      <c r="A32" s="389" t="s">
        <v>69</v>
      </c>
      <c r="B32" s="113" t="s">
        <v>62</v>
      </c>
      <c r="C32" s="145">
        <v>0.37283721198312736</v>
      </c>
      <c r="D32" s="385" t="s">
        <v>87</v>
      </c>
      <c r="E32" s="145">
        <v>0.26810497489965512</v>
      </c>
      <c r="F32" s="127"/>
      <c r="H32" s="127"/>
    </row>
    <row r="33" spans="1:8" x14ac:dyDescent="0.3">
      <c r="A33" s="389"/>
      <c r="B33" s="113" t="s">
        <v>63</v>
      </c>
      <c r="C33" s="145">
        <v>0.33104482528819029</v>
      </c>
      <c r="D33" s="385"/>
      <c r="E33" s="145">
        <v>0.37909123930956523</v>
      </c>
      <c r="F33" s="127"/>
      <c r="H33" s="127"/>
    </row>
    <row r="34" spans="1:8" x14ac:dyDescent="0.3">
      <c r="A34" s="389"/>
      <c r="B34" s="113" t="s">
        <v>64</v>
      </c>
      <c r="C34" s="145">
        <v>8.6070061435662454E-2</v>
      </c>
      <c r="D34" s="385"/>
      <c r="E34" s="145">
        <v>7.7669501010890596E-2</v>
      </c>
      <c r="F34" s="127"/>
      <c r="H34" s="127"/>
    </row>
    <row r="35" spans="1:8" x14ac:dyDescent="0.3">
      <c r="A35" s="389"/>
      <c r="B35" s="123" t="s">
        <v>65</v>
      </c>
      <c r="C35" s="145">
        <v>1.4918470815213214E-2</v>
      </c>
      <c r="D35" s="385"/>
      <c r="E35" s="145">
        <v>5.9102727989180891E-3</v>
      </c>
      <c r="F35" s="127"/>
      <c r="H35" s="127"/>
    </row>
    <row r="36" spans="1:8" x14ac:dyDescent="0.3">
      <c r="A36" s="389"/>
      <c r="B36" s="125" t="s">
        <v>85</v>
      </c>
      <c r="C36" s="145">
        <v>0.19512943047780151</v>
      </c>
      <c r="D36" s="385"/>
      <c r="E36" s="145">
        <v>0.26922401198097196</v>
      </c>
      <c r="F36" s="127"/>
      <c r="H36" s="127"/>
    </row>
    <row r="37" spans="1:8" x14ac:dyDescent="0.3">
      <c r="A37" s="389"/>
      <c r="B37" s="126" t="s">
        <v>66</v>
      </c>
      <c r="C37" s="145">
        <v>1</v>
      </c>
      <c r="D37" s="385"/>
      <c r="E37" s="145">
        <v>1</v>
      </c>
      <c r="F37" s="127"/>
      <c r="H37" s="127"/>
    </row>
    <row r="38" spans="1:8" x14ac:dyDescent="0.3">
      <c r="A38" s="110"/>
      <c r="B38" s="135" t="s">
        <v>88</v>
      </c>
      <c r="C38" s="146">
        <v>3906</v>
      </c>
      <c r="D38" s="147"/>
      <c r="E38" s="148">
        <v>3344</v>
      </c>
    </row>
    <row r="39" spans="1:8" ht="8.25" customHeight="1" x14ac:dyDescent="0.3"/>
    <row r="40" spans="1:8" x14ac:dyDescent="0.3">
      <c r="A40" s="61" t="s">
        <v>58</v>
      </c>
    </row>
  </sheetData>
  <mergeCells count="13">
    <mergeCell ref="D32:D37"/>
    <mergeCell ref="A16:A20"/>
    <mergeCell ref="A32:A37"/>
    <mergeCell ref="A25:A30"/>
    <mergeCell ref="A2:A3"/>
    <mergeCell ref="A23:A24"/>
    <mergeCell ref="D16:D20"/>
    <mergeCell ref="D25:D30"/>
    <mergeCell ref="D10:D14"/>
    <mergeCell ref="E10:E14"/>
    <mergeCell ref="C16:C20"/>
    <mergeCell ref="A4:A8"/>
    <mergeCell ref="A10:A14"/>
  </mergeCells>
  <pageMargins left="0.51181102362204722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smoking trends</vt:lpstr>
      <vt:lpstr>number of cigarettes smoked</vt:lpstr>
      <vt:lpstr>smoking prevalence pre 2010-11</vt:lpstr>
      <vt:lpstr>electronic cigarettes</vt:lpstr>
      <vt:lpstr>smoking in the home &amp; cars</vt:lpstr>
      <vt:lpstr>attempts to stop smoking</vt:lpstr>
      <vt:lpstr>knowledge-attitudes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Smoking tables from Health Survey Northern Ireland</dc:title>
  <dc:creator>Lifestyle Choices and Behaviour</dc:creator>
  <cp:lastModifiedBy>Mary Dunne</cp:lastModifiedBy>
  <cp:lastPrinted>2018-11-19T19:35:19Z</cp:lastPrinted>
  <dcterms:created xsi:type="dcterms:W3CDTF">2014-07-07T14:30:32Z</dcterms:created>
  <dcterms:modified xsi:type="dcterms:W3CDTF">2019-05-27T13:05:28Z</dcterms:modified>
</cp:coreProperties>
</file>